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IP\Desktop\JEFATURA\FAEISPUM 2024\FORMATOS 2024\"/>
    </mc:Choice>
  </mc:AlternateContent>
  <xr:revisionPtr revIDLastSave="0" documentId="13_ncr:1_{641F31F4-2CB6-4FAA-9F6F-92E012FDF1F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avance Físico-Financiero" sheetId="1" r:id="rId1"/>
  </sheets>
  <definedNames>
    <definedName name="_xlnm.Print_Area" localSheetId="0">'avance Físico-Financiero'!$A$1:$O$29</definedName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I20" i="1"/>
  <c r="N11" i="1"/>
  <c r="N14" i="1"/>
  <c r="N17" i="1"/>
  <c r="N8" i="1"/>
  <c r="G17" i="1"/>
  <c r="G14" i="1"/>
  <c r="G11" i="1"/>
  <c r="G8" i="1"/>
  <c r="C8" i="1"/>
  <c r="N20" i="1" l="1"/>
  <c r="G20" i="1"/>
</calcChain>
</file>

<file path=xl/sharedStrings.xml><?xml version="1.0" encoding="utf-8"?>
<sst xmlns="http://schemas.openxmlformats.org/spreadsheetml/2006/main" count="52" uniqueCount="48">
  <si>
    <t>N°</t>
  </si>
  <si>
    <t>NOMBRE DE LA OBRA</t>
  </si>
  <si>
    <t>MUNICIPIO</t>
  </si>
  <si>
    <t>LOCALIDAD</t>
  </si>
  <si>
    <t>LOGOTIPO MUNICIPIO</t>
  </si>
  <si>
    <t>"  XXXXXXXXXXXXXXXXXXXXXXXXXXXXXXXXXXXXXXXXXXXXXXXXXXXXXXXXXX  "</t>
  </si>
  <si>
    <t>ELABORÓ:</t>
  </si>
  <si>
    <t xml:space="preserve">DIRECTOR DE OBRAS PÚBLICAS </t>
  </si>
  <si>
    <t xml:space="preserve">Monto Convenido: </t>
  </si>
  <si>
    <t xml:space="preserve">Nombre de la Obra: </t>
  </si>
  <si>
    <t>MONTO  CONVENIDO CON LA SECRETARÍA DE FINANZAS Y ADMINISTRACIÓN</t>
  </si>
  <si>
    <t>XXXXXXXXXXXXXXX</t>
  </si>
  <si>
    <t>MONTO TRANSFERIDO POR LA SFA, DE CADA MINISTRACIÓN</t>
  </si>
  <si>
    <t>Municipio de   XXXXXXXXX</t>
  </si>
  <si>
    <t>AVANCE FISICO-FINANCIERO FONDO DE APORTACIONES ESTATALES PARA LA INFRAESTRUCTURA DE LOS SERVICIOS PÚBLICOS MUNICIPALES</t>
  </si>
  <si>
    <t>No. DE TRAMITE</t>
  </si>
  <si>
    <t>ANTICIPO</t>
  </si>
  <si>
    <t>PRIMERA MINISTRACION</t>
  </si>
  <si>
    <t>SEGUNDA MINISTRACIÓN</t>
  </si>
  <si>
    <t>FINIQUITO</t>
  </si>
  <si>
    <t>PORCENTAJE TRAMITADO FINANCIERO (%)</t>
  </si>
  <si>
    <t xml:space="preserve">NO. DE SEMANAS </t>
  </si>
  <si>
    <t xml:space="preserve">Periodo de Ejecución conforme al expediente de la Obra: </t>
  </si>
  <si>
    <t>DEL    DÍA/MES/202_   AL   DÍA/MES/202_</t>
  </si>
  <si>
    <t>SEMANA DE EJECUCIÓN (MANO DE OBRA)</t>
  </si>
  <si>
    <t>INFORMACION DEL CONVENIO FIRMADO ENTRE EL GOBIERNO DEL ESTADO Y EL AYUNTAMIENTO (FAEISPUM 202_)</t>
  </si>
  <si>
    <t>29 de agosto al 02 de septiembre 2022</t>
  </si>
  <si>
    <t>15 de agosto al 20 de agosto 2022</t>
  </si>
  <si>
    <t>22 de agosto al 27 de agosto 2022</t>
  </si>
  <si>
    <t>2</t>
  </si>
  <si>
    <t>xxxxxxxx</t>
  </si>
  <si>
    <t>MONTO TRAMITADO</t>
  </si>
  <si>
    <t>CERTIFICO</t>
  </si>
  <si>
    <t>SECRETARIO DEL AYUNTAMIENTO</t>
  </si>
  <si>
    <t>MONTO DE LISTA DE RAYAS          (MANO DE OBRA)</t>
  </si>
  <si>
    <r>
      <t xml:space="preserve">MONTO DE FACTURAS </t>
    </r>
    <r>
      <rPr>
        <sz val="8"/>
        <rFont val="Arial"/>
        <family val="2"/>
      </rPr>
      <t>(MATERIALES, MAQUINARIA, ETC.)</t>
    </r>
  </si>
  <si>
    <r>
      <t xml:space="preserve">IMPORTE TOTAL                   </t>
    </r>
    <r>
      <rPr>
        <sz val="8"/>
        <rFont val="Arial"/>
        <family val="2"/>
      </rPr>
      <t xml:space="preserve">      (LISTA DE RAYA Y FACTURAS)</t>
    </r>
  </si>
  <si>
    <t>3</t>
  </si>
  <si>
    <t>4</t>
  </si>
  <si>
    <t>1</t>
  </si>
  <si>
    <t>5</t>
  </si>
  <si>
    <t>6</t>
  </si>
  <si>
    <t>AVANCE FISICO DE LA OBRA        %</t>
  </si>
  <si>
    <t>OBRA POR ADMINISTRACION DIRECTA (BAJO ACTA DE CABILDO No.)</t>
  </si>
  <si>
    <r>
      <t xml:space="preserve">FECHA DE DOCUMENTO FISCAL   FACTURA      </t>
    </r>
    <r>
      <rPr>
        <sz val="8"/>
        <rFont val="Arial"/>
        <family val="2"/>
      </rPr>
      <t>(MATERIALES, MAQUINARIA, ETC.)</t>
    </r>
  </si>
  <si>
    <t>PRESIDENTE MUNICIPAL</t>
  </si>
  <si>
    <t>AURORIZÓ</t>
  </si>
  <si>
    <t>"Se hace constar que la información plasmada en el presente documento corresponde a los archivos que obran en poder del Ayuntamiento"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</si>
</sst>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Bodoni MT Black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/>
    <xf numFmtId="44" fontId="5" fillId="0" borderId="0" xfId="1" applyFont="1" applyAlignment="1"/>
    <xf numFmtId="44" fontId="6" fillId="0" borderId="0" xfId="1" applyFont="1" applyAlignment="1"/>
    <xf numFmtId="0" fontId="6" fillId="0" borderId="0" xfId="3" applyFont="1" applyAlignment="1">
      <alignment horizontal="center"/>
    </xf>
    <xf numFmtId="15" fontId="6" fillId="0" borderId="0" xfId="3" applyNumberFormat="1" applyFont="1" applyAlignment="1">
      <alignment horizontal="center"/>
    </xf>
    <xf numFmtId="44" fontId="7" fillId="0" borderId="0" xfId="1" applyFont="1" applyAlignment="1"/>
    <xf numFmtId="44" fontId="7" fillId="0" borderId="0" xfId="1" applyFont="1" applyAlignment="1">
      <alignment horizontal="center"/>
    </xf>
    <xf numFmtId="15" fontId="7" fillId="0" borderId="0" xfId="1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" fillId="0" borderId="0" xfId="3" applyAlignment="1">
      <alignment vertical="center"/>
    </xf>
    <xf numFmtId="49" fontId="11" fillId="3" borderId="1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wrapText="1"/>
    </xf>
    <xf numFmtId="0" fontId="1" fillId="0" borderId="0" xfId="3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44" fontId="12" fillId="0" borderId="0" xfId="0" applyNumberFormat="1" applyFont="1"/>
    <xf numFmtId="15" fontId="0" fillId="0" borderId="0" xfId="0" applyNumberForma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4" fillId="0" borderId="0" xfId="3" applyFont="1" applyAlignment="1">
      <alignment wrapText="1"/>
    </xf>
    <xf numFmtId="0" fontId="16" fillId="0" borderId="0" xfId="3" applyFont="1"/>
    <xf numFmtId="0" fontId="16" fillId="0" borderId="0" xfId="3" applyFont="1" applyAlignment="1">
      <alignment horizontal="left" wrapText="1"/>
    </xf>
    <xf numFmtId="0" fontId="13" fillId="0" borderId="0" xfId="3" applyFont="1" applyAlignment="1">
      <alignment horizontal="center" vertical="center" wrapText="1"/>
    </xf>
    <xf numFmtId="44" fontId="8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5" fillId="9" borderId="10" xfId="0" applyFont="1" applyFill="1" applyBorder="1" applyAlignment="1">
      <alignment horizontal="center" vertical="center"/>
    </xf>
    <xf numFmtId="44" fontId="17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0" xfId="3" applyFont="1"/>
    <xf numFmtId="49" fontId="11" fillId="6" borderId="14" xfId="3" applyNumberFormat="1" applyFont="1" applyFill="1" applyBorder="1" applyAlignment="1">
      <alignment horizontal="center" vertical="center" wrapText="1"/>
    </xf>
    <xf numFmtId="44" fontId="8" fillId="0" borderId="11" xfId="1" applyFont="1" applyFill="1" applyBorder="1" applyAlignment="1">
      <alignment vertical="center"/>
    </xf>
    <xf numFmtId="44" fontId="8" fillId="0" borderId="13" xfId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164" fontId="6" fillId="0" borderId="0" xfId="3" applyNumberFormat="1" applyFont="1" applyAlignment="1">
      <alignment horizontal="center"/>
    </xf>
    <xf numFmtId="164" fontId="16" fillId="0" borderId="0" xfId="3" applyNumberFormat="1" applyFont="1" applyAlignment="1">
      <alignment horizontal="center" wrapText="1"/>
    </xf>
    <xf numFmtId="164" fontId="7" fillId="0" borderId="0" xfId="3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4" fontId="8" fillId="0" borderId="17" xfId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44" fontId="8" fillId="0" borderId="14" xfId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44" fontId="14" fillId="0" borderId="0" xfId="1" applyFont="1" applyBorder="1" applyAlignment="1"/>
    <xf numFmtId="44" fontId="16" fillId="0" borderId="0" xfId="1" applyFont="1" applyBorder="1" applyAlignment="1"/>
    <xf numFmtId="0" fontId="18" fillId="9" borderId="25" xfId="0" applyFont="1" applyFill="1" applyBorder="1" applyAlignment="1">
      <alignment vertical="center" wrapText="1"/>
    </xf>
    <xf numFmtId="0" fontId="18" fillId="9" borderId="25" xfId="0" applyFont="1" applyFill="1" applyBorder="1" applyAlignment="1">
      <alignment vertical="center"/>
    </xf>
    <xf numFmtId="44" fontId="18" fillId="9" borderId="25" xfId="0" applyNumberFormat="1" applyFont="1" applyFill="1" applyBorder="1" applyAlignment="1">
      <alignment vertical="center" wrapText="1"/>
    </xf>
    <xf numFmtId="44" fontId="18" fillId="9" borderId="25" xfId="1" applyFont="1" applyFill="1" applyBorder="1" applyAlignment="1">
      <alignment vertical="center"/>
    </xf>
    <xf numFmtId="9" fontId="18" fillId="9" borderId="25" xfId="2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 wrapText="1"/>
    </xf>
    <xf numFmtId="15" fontId="18" fillId="9" borderId="25" xfId="0" applyNumberFormat="1" applyFont="1" applyFill="1" applyBorder="1" applyAlignment="1">
      <alignment horizontal="center" vertical="center"/>
    </xf>
    <xf numFmtId="164" fontId="18" fillId="9" borderId="25" xfId="0" applyNumberFormat="1" applyFont="1" applyFill="1" applyBorder="1" applyAlignment="1">
      <alignment horizontal="center" vertical="center"/>
    </xf>
    <xf numFmtId="9" fontId="18" fillId="9" borderId="26" xfId="2" applyFont="1" applyFill="1" applyBorder="1" applyAlignment="1">
      <alignment horizontal="center" vertical="center"/>
    </xf>
    <xf numFmtId="44" fontId="11" fillId="6" borderId="14" xfId="1" applyFont="1" applyFill="1" applyBorder="1" applyAlignment="1">
      <alignment horizontal="center" vertical="center" wrapText="1"/>
    </xf>
    <xf numFmtId="44" fontId="11" fillId="4" borderId="14" xfId="1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15" fontId="11" fillId="4" borderId="14" xfId="3" applyNumberFormat="1" applyFont="1" applyFill="1" applyBorder="1" applyAlignment="1">
      <alignment horizontal="center" vertical="center" wrapText="1"/>
    </xf>
    <xf numFmtId="164" fontId="11" fillId="4" borderId="14" xfId="3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44" fontId="15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9" fontId="8" fillId="0" borderId="20" xfId="2" applyFont="1" applyFill="1" applyBorder="1" applyAlignment="1">
      <alignment horizontal="center" vertical="center"/>
    </xf>
    <xf numFmtId="9" fontId="8" fillId="0" borderId="16" xfId="2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12" xfId="1" applyFont="1" applyFill="1" applyBorder="1" applyAlignment="1">
      <alignment horizontal="center" vertical="center"/>
    </xf>
    <xf numFmtId="44" fontId="8" fillId="0" borderId="20" xfId="1" applyFont="1" applyFill="1" applyBorder="1" applyAlignment="1">
      <alignment horizontal="center" vertical="center"/>
    </xf>
    <xf numFmtId="44" fontId="8" fillId="0" borderId="16" xfId="1" applyFont="1" applyFill="1" applyBorder="1" applyAlignment="1">
      <alignment horizontal="center" vertical="center"/>
    </xf>
    <xf numFmtId="9" fontId="8" fillId="0" borderId="19" xfId="2" applyFont="1" applyFill="1" applyBorder="1" applyAlignment="1">
      <alignment horizontal="center" vertical="center"/>
    </xf>
    <xf numFmtId="9" fontId="8" fillId="0" borderId="21" xfId="2" applyFont="1" applyFill="1" applyBorder="1" applyAlignment="1">
      <alignment horizontal="center" vertical="center"/>
    </xf>
    <xf numFmtId="9" fontId="8" fillId="0" borderId="18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3" applyFont="1" applyAlignment="1">
      <alignment horizontal="center"/>
    </xf>
    <xf numFmtId="0" fontId="16" fillId="0" borderId="27" xfId="3" applyFont="1" applyBorder="1" applyAlignment="1">
      <alignment horizontal="center" wrapText="1"/>
    </xf>
    <xf numFmtId="0" fontId="11" fillId="5" borderId="18" xfId="3" applyFont="1" applyFill="1" applyBorder="1" applyAlignment="1">
      <alignment horizontal="center" vertical="center" wrapText="1"/>
    </xf>
    <xf numFmtId="0" fontId="11" fillId="5" borderId="21" xfId="3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center" vertical="center" wrapText="1"/>
    </xf>
    <xf numFmtId="0" fontId="11" fillId="8" borderId="7" xfId="3" applyFont="1" applyFill="1" applyBorder="1" applyAlignment="1">
      <alignment horizontal="center" vertical="center" wrapText="1"/>
    </xf>
    <xf numFmtId="0" fontId="11" fillId="7" borderId="22" xfId="3" applyFont="1" applyFill="1" applyBorder="1" applyAlignment="1">
      <alignment horizontal="center" vertical="center"/>
    </xf>
    <xf numFmtId="0" fontId="11" fillId="7" borderId="23" xfId="3" applyFont="1" applyFill="1" applyBorder="1" applyAlignment="1">
      <alignment horizontal="center" vertical="center"/>
    </xf>
    <xf numFmtId="0" fontId="11" fillId="7" borderId="24" xfId="3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hidden="1"/>
    </xf>
    <xf numFmtId="0" fontId="11" fillId="2" borderId="22" xfId="3" applyFont="1" applyFill="1" applyBorder="1" applyAlignment="1">
      <alignment horizontal="center" vertical="center"/>
    </xf>
    <xf numFmtId="0" fontId="11" fillId="2" borderId="23" xfId="3" applyFont="1" applyFill="1" applyBorder="1" applyAlignment="1">
      <alignment horizontal="center" vertical="center"/>
    </xf>
    <xf numFmtId="0" fontId="11" fillId="2" borderId="24" xfId="3" applyFont="1" applyFill="1" applyBorder="1" applyAlignment="1">
      <alignment horizontal="center" vertical="center"/>
    </xf>
    <xf numFmtId="44" fontId="17" fillId="0" borderId="3" xfId="0" applyNumberFormat="1" applyFont="1" applyBorder="1" applyAlignment="1">
      <alignment horizontal="center"/>
    </xf>
    <xf numFmtId="44" fontId="17" fillId="0" borderId="4" xfId="0" applyNumberFormat="1" applyFont="1" applyBorder="1" applyAlignment="1">
      <alignment horizontal="center"/>
    </xf>
    <xf numFmtId="0" fontId="5" fillId="0" borderId="0" xfId="3" applyFont="1" applyAlignment="1">
      <alignment horizontal="left"/>
    </xf>
    <xf numFmtId="0" fontId="16" fillId="0" borderId="0" xfId="3" applyFont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4" fontId="8" fillId="0" borderId="15" xfId="1" applyFont="1" applyFill="1" applyBorder="1" applyAlignment="1">
      <alignment horizontal="center" vertical="center"/>
    </xf>
    <xf numFmtId="44" fontId="8" fillId="0" borderId="7" xfId="1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10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1</xdr:row>
      <xdr:rowOff>295275</xdr:rowOff>
    </xdr:from>
    <xdr:to>
      <xdr:col>14</xdr:col>
      <xdr:colOff>71770</xdr:colOff>
      <xdr:row>4</xdr:row>
      <xdr:rowOff>41981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552450"/>
          <a:ext cx="1633870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00"/>
  </sheetPr>
  <dimension ref="A1:S29"/>
  <sheetViews>
    <sheetView tabSelected="1" topLeftCell="C7" zoomScaleNormal="100" zoomScalePageLayoutView="70" workbookViewId="0">
      <selection activeCell="O17" sqref="O17:O19"/>
    </sheetView>
  </sheetViews>
  <sheetFormatPr baseColWidth="10" defaultRowHeight="12.75" x14ac:dyDescent="0.2"/>
  <cols>
    <col min="1" max="1" width="11.5703125" style="2" hidden="1" customWidth="1"/>
    <col min="2" max="2" width="11.5703125" style="2" customWidth="1"/>
    <col min="3" max="3" width="39.7109375" customWidth="1"/>
    <col min="4" max="4" width="12.5703125" customWidth="1"/>
    <col min="5" max="5" width="12.42578125" customWidth="1"/>
    <col min="6" max="6" width="16.7109375" customWidth="1"/>
    <col min="7" max="7" width="13.85546875" bestFit="1" customWidth="1"/>
    <col min="8" max="8" width="15.42578125" customWidth="1"/>
    <col min="9" max="9" width="14.5703125" customWidth="1"/>
    <col min="10" max="10" width="23.7109375" style="2" customWidth="1"/>
    <col min="11" max="11" width="9" style="22" customWidth="1"/>
    <col min="12" max="12" width="17.140625" style="50" customWidth="1"/>
    <col min="13" max="13" width="13.85546875" customWidth="1"/>
    <col min="14" max="14" width="13.7109375" customWidth="1"/>
    <col min="15" max="15" width="10.140625" style="2" customWidth="1"/>
    <col min="16" max="16" width="10.28515625" style="2" customWidth="1"/>
  </cols>
  <sheetData>
    <row r="1" spans="1:19" s="3" customFormat="1" ht="20.25" x14ac:dyDescent="0.3">
      <c r="A1" s="1"/>
      <c r="B1" s="99" t="s">
        <v>14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35"/>
      <c r="Q1" s="35"/>
    </row>
    <row r="2" spans="1:19" s="3" customFormat="1" ht="26.25" x14ac:dyDescent="0.4">
      <c r="A2" s="1"/>
      <c r="B2" s="1"/>
      <c r="C2" s="32" t="s">
        <v>4</v>
      </c>
      <c r="D2" s="114" t="s">
        <v>13</v>
      </c>
      <c r="E2" s="114"/>
      <c r="F2" s="114"/>
      <c r="G2" s="114"/>
      <c r="H2" s="4"/>
      <c r="I2" s="4"/>
      <c r="J2" s="6"/>
      <c r="K2" s="7"/>
      <c r="L2" s="45"/>
      <c r="M2" s="5"/>
      <c r="N2" s="5"/>
      <c r="O2" s="2"/>
      <c r="P2" s="2"/>
    </row>
    <row r="3" spans="1:19" s="3" customFormat="1" ht="29.25" customHeight="1" x14ac:dyDescent="0.25">
      <c r="A3" s="1"/>
      <c r="B3" s="1"/>
      <c r="C3" s="32"/>
      <c r="D3" s="30" t="s">
        <v>9</v>
      </c>
      <c r="F3" s="115" t="s">
        <v>5</v>
      </c>
      <c r="G3" s="115"/>
      <c r="H3" s="115"/>
      <c r="I3" s="115"/>
      <c r="J3" s="115"/>
      <c r="K3" s="31"/>
      <c r="L3" s="46"/>
      <c r="M3" s="31"/>
      <c r="N3" s="31"/>
      <c r="O3" s="29"/>
      <c r="P3" s="40"/>
    </row>
    <row r="4" spans="1:19" s="3" customFormat="1" ht="29.25" customHeight="1" x14ac:dyDescent="0.35">
      <c r="A4" s="1"/>
      <c r="B4" s="1"/>
      <c r="C4" s="32"/>
      <c r="D4" s="30" t="s">
        <v>8</v>
      </c>
      <c r="E4" s="8"/>
      <c r="F4" s="112">
        <v>100000</v>
      </c>
      <c r="G4" s="113"/>
      <c r="H4" s="37"/>
      <c r="I4" s="81"/>
      <c r="J4" s="9"/>
      <c r="K4" s="10"/>
      <c r="L4" s="47"/>
      <c r="M4" s="8"/>
      <c r="N4" s="8"/>
      <c r="O4" s="11"/>
      <c r="P4" s="11"/>
    </row>
    <row r="5" spans="1:19" s="3" customFormat="1" ht="36" customHeight="1" thickBot="1" x14ac:dyDescent="0.45">
      <c r="A5" s="1"/>
      <c r="B5" s="1"/>
      <c r="C5" s="12"/>
      <c r="D5" s="100" t="s">
        <v>22</v>
      </c>
      <c r="E5" s="100"/>
      <c r="F5" s="100"/>
      <c r="G5" s="64" t="s">
        <v>23</v>
      </c>
      <c r="H5" s="64"/>
      <c r="I5" s="63"/>
      <c r="J5" s="40"/>
      <c r="L5" s="47"/>
      <c r="M5" s="8"/>
      <c r="N5" s="8"/>
      <c r="O5" s="11"/>
      <c r="P5" s="11"/>
    </row>
    <row r="6" spans="1:19" s="14" customFormat="1" ht="58.5" customHeight="1" x14ac:dyDescent="0.2">
      <c r="A6" s="13"/>
      <c r="B6" s="103" t="s">
        <v>15</v>
      </c>
      <c r="C6" s="105" t="s">
        <v>25</v>
      </c>
      <c r="D6" s="106"/>
      <c r="E6" s="106"/>
      <c r="F6" s="106"/>
      <c r="G6" s="106"/>
      <c r="H6" s="107"/>
      <c r="I6" s="109" t="s">
        <v>43</v>
      </c>
      <c r="J6" s="110"/>
      <c r="K6" s="110"/>
      <c r="L6" s="110"/>
      <c r="M6" s="110"/>
      <c r="N6" s="111"/>
      <c r="O6" s="101" t="s">
        <v>42</v>
      </c>
      <c r="R6" s="15"/>
    </row>
    <row r="7" spans="1:19" s="17" customFormat="1" ht="79.5" thickBot="1" x14ac:dyDescent="0.25">
      <c r="A7" s="16" t="s">
        <v>0</v>
      </c>
      <c r="B7" s="104"/>
      <c r="C7" s="41" t="s">
        <v>1</v>
      </c>
      <c r="D7" s="41" t="s">
        <v>2</v>
      </c>
      <c r="E7" s="41" t="s">
        <v>3</v>
      </c>
      <c r="F7" s="74" t="s">
        <v>10</v>
      </c>
      <c r="G7" s="74" t="s">
        <v>12</v>
      </c>
      <c r="H7" s="41" t="s">
        <v>20</v>
      </c>
      <c r="I7" s="75" t="s">
        <v>34</v>
      </c>
      <c r="J7" s="76" t="s">
        <v>24</v>
      </c>
      <c r="K7" s="77" t="s">
        <v>21</v>
      </c>
      <c r="L7" s="78" t="s">
        <v>35</v>
      </c>
      <c r="M7" s="75" t="s">
        <v>44</v>
      </c>
      <c r="N7" s="75" t="s">
        <v>36</v>
      </c>
      <c r="O7" s="102"/>
      <c r="R7" s="18"/>
      <c r="S7" s="18"/>
    </row>
    <row r="8" spans="1:19" s="20" customFormat="1" ht="23.25" customHeight="1" x14ac:dyDescent="0.2">
      <c r="A8" s="19"/>
      <c r="B8" s="117" t="s">
        <v>16</v>
      </c>
      <c r="C8" s="84" t="str">
        <f>F3</f>
        <v>"  XXXXXXXXXXXXXXXXXXXXXXXXXXXXXXXXXXXXXXXXXXXXXXXXXXXXXXXXXX  "</v>
      </c>
      <c r="D8" s="84"/>
      <c r="E8" s="85"/>
      <c r="F8" s="86">
        <v>100000</v>
      </c>
      <c r="G8" s="118">
        <f>F8*0.3</f>
        <v>30000</v>
      </c>
      <c r="H8" s="87">
        <v>0.3</v>
      </c>
      <c r="I8" s="43">
        <v>10000</v>
      </c>
      <c r="J8" s="39" t="s">
        <v>27</v>
      </c>
      <c r="K8" s="53" t="s">
        <v>39</v>
      </c>
      <c r="L8" s="54"/>
      <c r="M8" s="43"/>
      <c r="N8" s="92">
        <f>L10+L9+L8+I8+I9+I10</f>
        <v>30000</v>
      </c>
      <c r="O8" s="95">
        <v>0</v>
      </c>
    </row>
    <row r="9" spans="1:19" s="20" customFormat="1" ht="23.25" customHeight="1" x14ac:dyDescent="0.2">
      <c r="A9" s="19"/>
      <c r="B9" s="117"/>
      <c r="C9" s="84"/>
      <c r="D9" s="84"/>
      <c r="E9" s="85"/>
      <c r="F9" s="86"/>
      <c r="G9" s="118"/>
      <c r="H9" s="87"/>
      <c r="I9" s="33">
        <v>7000</v>
      </c>
      <c r="J9" s="34" t="s">
        <v>28</v>
      </c>
      <c r="K9" s="44" t="s">
        <v>29</v>
      </c>
      <c r="L9" s="48">
        <v>10000</v>
      </c>
      <c r="M9" s="33"/>
      <c r="N9" s="92"/>
      <c r="O9" s="95"/>
    </row>
    <row r="10" spans="1:19" s="20" customFormat="1" ht="23.25" customHeight="1" thickBot="1" x14ac:dyDescent="0.25">
      <c r="A10" s="19"/>
      <c r="B10" s="121"/>
      <c r="C10" s="84"/>
      <c r="D10" s="84"/>
      <c r="E10" s="85"/>
      <c r="F10" s="86"/>
      <c r="G10" s="119"/>
      <c r="H10" s="88"/>
      <c r="I10" s="59">
        <v>3000</v>
      </c>
      <c r="J10" s="60" t="s">
        <v>26</v>
      </c>
      <c r="K10" s="53" t="s">
        <v>37</v>
      </c>
      <c r="L10" s="62"/>
      <c r="M10" s="59"/>
      <c r="N10" s="93"/>
      <c r="O10" s="96"/>
    </row>
    <row r="11" spans="1:19" s="20" customFormat="1" ht="24" customHeight="1" x14ac:dyDescent="0.2">
      <c r="A11" s="19"/>
      <c r="B11" s="122" t="s">
        <v>17</v>
      </c>
      <c r="C11" s="84"/>
      <c r="D11" s="84"/>
      <c r="E11" s="85"/>
      <c r="F11" s="86"/>
      <c r="G11" s="120">
        <f>F8*0.3</f>
        <v>30000</v>
      </c>
      <c r="H11" s="89">
        <v>0.6</v>
      </c>
      <c r="I11" s="55">
        <v>15000</v>
      </c>
      <c r="J11" s="56" t="s">
        <v>30</v>
      </c>
      <c r="K11" s="44" t="s">
        <v>38</v>
      </c>
      <c r="L11" s="58"/>
      <c r="M11" s="55"/>
      <c r="N11" s="94">
        <f t="shared" ref="N11" si="0">L13+L12+L11+I11+I12+I13</f>
        <v>30000</v>
      </c>
      <c r="O11" s="97">
        <v>0.33</v>
      </c>
    </row>
    <row r="12" spans="1:19" s="20" customFormat="1" ht="24" customHeight="1" x14ac:dyDescent="0.2">
      <c r="A12" s="19"/>
      <c r="B12" s="123"/>
      <c r="C12" s="84"/>
      <c r="D12" s="84"/>
      <c r="E12" s="85"/>
      <c r="F12" s="86"/>
      <c r="G12" s="118"/>
      <c r="H12" s="87"/>
      <c r="I12" s="33">
        <v>5000</v>
      </c>
      <c r="J12" s="34" t="s">
        <v>30</v>
      </c>
      <c r="K12" s="53" t="s">
        <v>40</v>
      </c>
      <c r="L12" s="48"/>
      <c r="M12" s="33"/>
      <c r="N12" s="92"/>
      <c r="O12" s="95"/>
    </row>
    <row r="13" spans="1:19" s="20" customFormat="1" ht="24" customHeight="1" thickBot="1" x14ac:dyDescent="0.25">
      <c r="A13" s="19"/>
      <c r="B13" s="124"/>
      <c r="C13" s="84"/>
      <c r="D13" s="84"/>
      <c r="E13" s="85"/>
      <c r="F13" s="86"/>
      <c r="G13" s="119"/>
      <c r="H13" s="88"/>
      <c r="I13" s="59">
        <v>10000</v>
      </c>
      <c r="J13" s="60" t="s">
        <v>30</v>
      </c>
      <c r="K13" s="44" t="s">
        <v>41</v>
      </c>
      <c r="L13" s="62"/>
      <c r="M13" s="59"/>
      <c r="N13" s="93"/>
      <c r="O13" s="96"/>
    </row>
    <row r="14" spans="1:19" s="20" customFormat="1" ht="23.25" customHeight="1" x14ac:dyDescent="0.2">
      <c r="A14" s="19"/>
      <c r="B14" s="122" t="s">
        <v>18</v>
      </c>
      <c r="C14" s="84"/>
      <c r="D14" s="84"/>
      <c r="E14" s="85"/>
      <c r="F14" s="86"/>
      <c r="G14" s="120">
        <f>F8*0.2</f>
        <v>20000</v>
      </c>
      <c r="H14" s="89">
        <v>0.8</v>
      </c>
      <c r="I14" s="55"/>
      <c r="J14" s="56"/>
      <c r="K14" s="57"/>
      <c r="L14" s="58"/>
      <c r="M14" s="55"/>
      <c r="N14" s="94">
        <f t="shared" ref="N14" si="1">L16+L15+L14+I14+I15+I16</f>
        <v>20000</v>
      </c>
      <c r="O14" s="97">
        <v>0.64</v>
      </c>
    </row>
    <row r="15" spans="1:19" s="20" customFormat="1" ht="23.25" customHeight="1" x14ac:dyDescent="0.2">
      <c r="A15" s="19"/>
      <c r="B15" s="123"/>
      <c r="C15" s="84"/>
      <c r="D15" s="84"/>
      <c r="E15" s="85"/>
      <c r="F15" s="86"/>
      <c r="G15" s="118"/>
      <c r="H15" s="87"/>
      <c r="I15" s="33"/>
      <c r="J15" s="34"/>
      <c r="K15" s="44"/>
      <c r="L15" s="48"/>
      <c r="M15" s="33"/>
      <c r="N15" s="92"/>
      <c r="O15" s="95"/>
    </row>
    <row r="16" spans="1:19" s="20" customFormat="1" ht="23.25" customHeight="1" thickBot="1" x14ac:dyDescent="0.25">
      <c r="A16" s="19"/>
      <c r="B16" s="124"/>
      <c r="C16" s="84"/>
      <c r="D16" s="84"/>
      <c r="E16" s="85"/>
      <c r="F16" s="86"/>
      <c r="G16" s="119"/>
      <c r="H16" s="88"/>
      <c r="I16" s="59"/>
      <c r="J16" s="60"/>
      <c r="K16" s="61"/>
      <c r="L16" s="62">
        <v>20000</v>
      </c>
      <c r="M16" s="59"/>
      <c r="N16" s="93"/>
      <c r="O16" s="96"/>
    </row>
    <row r="17" spans="1:19" s="20" customFormat="1" ht="23.25" customHeight="1" x14ac:dyDescent="0.2">
      <c r="A17" s="19"/>
      <c r="B17" s="116" t="s">
        <v>19</v>
      </c>
      <c r="C17" s="84"/>
      <c r="D17" s="84"/>
      <c r="E17" s="85"/>
      <c r="F17" s="86"/>
      <c r="G17" s="120">
        <f>F8*0.2</f>
        <v>20000</v>
      </c>
      <c r="H17" s="89">
        <v>1</v>
      </c>
      <c r="I17" s="55"/>
      <c r="J17" s="56"/>
      <c r="K17" s="57"/>
      <c r="L17" s="58"/>
      <c r="M17" s="55"/>
      <c r="N17" s="94">
        <f t="shared" ref="N17" si="2">L19+L18+L17+I17+I18+I19</f>
        <v>20000</v>
      </c>
      <c r="O17" s="97">
        <v>1</v>
      </c>
    </row>
    <row r="18" spans="1:19" s="20" customFormat="1" ht="23.25" customHeight="1" x14ac:dyDescent="0.2">
      <c r="A18" s="19"/>
      <c r="B18" s="117"/>
      <c r="C18" s="84"/>
      <c r="D18" s="84"/>
      <c r="E18" s="85"/>
      <c r="F18" s="86"/>
      <c r="G18" s="118"/>
      <c r="H18" s="87"/>
      <c r="I18" s="33"/>
      <c r="J18" s="34"/>
      <c r="K18" s="44"/>
      <c r="L18" s="48">
        <v>20000</v>
      </c>
      <c r="M18" s="33"/>
      <c r="N18" s="92"/>
      <c r="O18" s="95"/>
    </row>
    <row r="19" spans="1:19" s="20" customFormat="1" ht="23.25" customHeight="1" thickBot="1" x14ac:dyDescent="0.25">
      <c r="A19" s="19"/>
      <c r="B19" s="117"/>
      <c r="C19" s="84"/>
      <c r="D19" s="84"/>
      <c r="E19" s="85"/>
      <c r="F19" s="86"/>
      <c r="G19" s="118"/>
      <c r="H19" s="87"/>
      <c r="I19" s="42"/>
      <c r="J19" s="38"/>
      <c r="K19" s="79"/>
      <c r="L19" s="80"/>
      <c r="M19" s="42"/>
      <c r="N19" s="92"/>
      <c r="O19" s="95"/>
    </row>
    <row r="20" spans="1:19" s="20" customFormat="1" ht="18" customHeight="1" thickBot="1" x14ac:dyDescent="0.25">
      <c r="A20" s="19"/>
      <c r="B20" s="36"/>
      <c r="C20" s="65"/>
      <c r="D20" s="65"/>
      <c r="E20" s="66"/>
      <c r="F20" s="67" t="s">
        <v>31</v>
      </c>
      <c r="G20" s="68">
        <f>SUM(G8:G19)</f>
        <v>100000</v>
      </c>
      <c r="H20" s="69"/>
      <c r="I20" s="68">
        <f>SUM(I8:I19)</f>
        <v>50000</v>
      </c>
      <c r="J20" s="70"/>
      <c r="K20" s="71"/>
      <c r="L20" s="72">
        <f>SUM(L8:L19)</f>
        <v>50000</v>
      </c>
      <c r="M20" s="68"/>
      <c r="N20" s="68">
        <f>SUM(N8:N19)</f>
        <v>100000</v>
      </c>
      <c r="O20" s="73"/>
    </row>
    <row r="21" spans="1:19" ht="15" customHeight="1" x14ac:dyDescent="0.2">
      <c r="C21" s="20"/>
      <c r="D21" s="20"/>
      <c r="E21" s="20"/>
      <c r="F21" s="20"/>
      <c r="G21" s="21"/>
      <c r="H21" s="21"/>
      <c r="I21" s="21"/>
      <c r="J21" s="27"/>
      <c r="K21" s="28"/>
      <c r="L21" s="49"/>
      <c r="M21" s="21"/>
      <c r="N21" s="21"/>
      <c r="O21" s="19"/>
      <c r="P21" s="19"/>
    </row>
    <row r="22" spans="1:19" x14ac:dyDescent="0.2">
      <c r="D22" s="82" t="s">
        <v>6</v>
      </c>
      <c r="E22" s="82"/>
      <c r="I22" s="83" t="s">
        <v>32</v>
      </c>
      <c r="J22" s="83"/>
      <c r="K22" s="23"/>
      <c r="L22" s="51"/>
      <c r="M22" s="98" t="s">
        <v>46</v>
      </c>
      <c r="N22" s="98"/>
      <c r="O22" s="98"/>
    </row>
    <row r="23" spans="1:19" x14ac:dyDescent="0.2">
      <c r="D23" s="20"/>
      <c r="G23" s="20"/>
      <c r="H23" s="20"/>
      <c r="I23" s="20"/>
      <c r="J23" s="19"/>
      <c r="K23" s="23"/>
      <c r="L23" s="51"/>
      <c r="M23" s="20"/>
      <c r="N23" s="20"/>
    </row>
    <row r="24" spans="1:19" x14ac:dyDescent="0.2">
      <c r="D24" s="20"/>
      <c r="G24" s="20"/>
      <c r="H24" s="20"/>
      <c r="I24" s="20"/>
      <c r="J24" s="19"/>
      <c r="K24" s="23"/>
      <c r="L24" s="51"/>
      <c r="M24" s="20"/>
      <c r="N24" s="20"/>
    </row>
    <row r="25" spans="1:19" s="2" customFormat="1" x14ac:dyDescent="0.2">
      <c r="C25"/>
      <c r="D25" s="20"/>
      <c r="E25"/>
      <c r="F25"/>
      <c r="G25" s="20"/>
      <c r="H25" s="20"/>
      <c r="I25" s="20"/>
      <c r="J25" s="19"/>
      <c r="K25" s="23"/>
      <c r="L25" s="51"/>
      <c r="M25" s="20"/>
      <c r="N25" s="20"/>
      <c r="Q25"/>
      <c r="R25"/>
      <c r="S25"/>
    </row>
    <row r="26" spans="1:19" s="2" customFormat="1" x14ac:dyDescent="0.2">
      <c r="C26"/>
      <c r="D26" s="24"/>
      <c r="E26" s="26"/>
      <c r="F26"/>
      <c r="G26" s="20"/>
      <c r="H26" s="20"/>
      <c r="I26" s="24"/>
      <c r="J26" s="25"/>
      <c r="K26" s="23"/>
      <c r="L26" s="51"/>
      <c r="M26" s="24"/>
      <c r="N26" s="24"/>
      <c r="O26" s="52"/>
      <c r="Q26"/>
      <c r="R26"/>
      <c r="S26"/>
    </row>
    <row r="27" spans="1:19" s="2" customFormat="1" x14ac:dyDescent="0.2">
      <c r="C27"/>
      <c r="D27" s="82" t="s">
        <v>11</v>
      </c>
      <c r="E27" s="82"/>
      <c r="F27" s="82"/>
      <c r="G27" s="20"/>
      <c r="I27" s="91" t="s">
        <v>11</v>
      </c>
      <c r="J27" s="91"/>
      <c r="K27" s="23"/>
      <c r="L27" s="51"/>
      <c r="M27" s="90" t="s">
        <v>11</v>
      </c>
      <c r="N27" s="90"/>
      <c r="O27" s="90"/>
      <c r="Q27"/>
      <c r="R27"/>
      <c r="S27"/>
    </row>
    <row r="28" spans="1:19" s="2" customFormat="1" x14ac:dyDescent="0.2">
      <c r="C28"/>
      <c r="D28" s="82" t="s">
        <v>7</v>
      </c>
      <c r="E28" s="82"/>
      <c r="F28" s="82"/>
      <c r="G28" s="20"/>
      <c r="I28" s="90" t="s">
        <v>33</v>
      </c>
      <c r="J28" s="90"/>
      <c r="K28" s="23"/>
      <c r="L28" s="51"/>
      <c r="M28" s="90" t="s">
        <v>45</v>
      </c>
      <c r="N28" s="90"/>
      <c r="O28" s="90"/>
      <c r="Q28"/>
      <c r="R28"/>
      <c r="S28"/>
    </row>
    <row r="29" spans="1:19" s="2" customFormat="1" ht="15.75" customHeight="1" x14ac:dyDescent="0.2">
      <c r="B29" s="108" t="s">
        <v>47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Q29"/>
      <c r="R29"/>
      <c r="S29"/>
    </row>
  </sheetData>
  <sheetProtection formatCells="0" formatColumns="0" formatRows="0" deleteColumns="0" deleteRows="0" selectLockedCells="1" selectUnlockedCells="1"/>
  <mergeCells count="43">
    <mergeCell ref="B29:O29"/>
    <mergeCell ref="I6:N6"/>
    <mergeCell ref="F4:G4"/>
    <mergeCell ref="D2:G2"/>
    <mergeCell ref="F3:J3"/>
    <mergeCell ref="B17:B19"/>
    <mergeCell ref="C8:C19"/>
    <mergeCell ref="H14:H16"/>
    <mergeCell ref="H17:H19"/>
    <mergeCell ref="G8:G10"/>
    <mergeCell ref="G11:G13"/>
    <mergeCell ref="G14:G16"/>
    <mergeCell ref="G17:G19"/>
    <mergeCell ref="B8:B10"/>
    <mergeCell ref="B11:B13"/>
    <mergeCell ref="B14:B16"/>
    <mergeCell ref="B1:O1"/>
    <mergeCell ref="D5:F5"/>
    <mergeCell ref="O6:O7"/>
    <mergeCell ref="B6:B7"/>
    <mergeCell ref="C6:H6"/>
    <mergeCell ref="M27:O27"/>
    <mergeCell ref="M28:O28"/>
    <mergeCell ref="I27:J27"/>
    <mergeCell ref="I28:J28"/>
    <mergeCell ref="N8:N10"/>
    <mergeCell ref="N11:N13"/>
    <mergeCell ref="N14:N16"/>
    <mergeCell ref="N17:N19"/>
    <mergeCell ref="O8:O10"/>
    <mergeCell ref="O11:O13"/>
    <mergeCell ref="O14:O16"/>
    <mergeCell ref="O17:O19"/>
    <mergeCell ref="M22:O22"/>
    <mergeCell ref="D28:F28"/>
    <mergeCell ref="D27:F27"/>
    <mergeCell ref="I22:J22"/>
    <mergeCell ref="D22:E22"/>
    <mergeCell ref="D8:D19"/>
    <mergeCell ref="E8:E19"/>
    <mergeCell ref="F8:F19"/>
    <mergeCell ref="H8:H10"/>
    <mergeCell ref="H11:H13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73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Físico-Financiero</vt:lpstr>
      <vt:lpstr>'avance Físico-Financiero'!Área_de_impresión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Vanguiano</dc:creator>
  <cp:lastModifiedBy>Viridiana Gaona Hernández</cp:lastModifiedBy>
  <cp:lastPrinted>2022-11-08T16:59:44Z</cp:lastPrinted>
  <dcterms:created xsi:type="dcterms:W3CDTF">2019-07-31T18:59:50Z</dcterms:created>
  <dcterms:modified xsi:type="dcterms:W3CDTF">2024-01-11T19:50:53Z</dcterms:modified>
</cp:coreProperties>
</file>