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</sheets>
  <definedNames>
    <definedName name="_xlnm.Print_Area" localSheetId="0">Hoja1!$A$1:$K$29</definedName>
  </definedNames>
  <calcPr calcId="144525"/>
</workbook>
</file>

<file path=xl/calcChain.xml><?xml version="1.0" encoding="utf-8"?>
<calcChain xmlns="http://schemas.openxmlformats.org/spreadsheetml/2006/main">
  <c r="E25" i="1" l="1"/>
  <c r="C25" i="1" s="1"/>
  <c r="E24" i="1"/>
  <c r="C24" i="1" s="1"/>
  <c r="E23" i="1"/>
  <c r="C23" i="1" s="1"/>
  <c r="E22" i="1"/>
  <c r="C22" i="1" s="1"/>
  <c r="C9" i="1" l="1"/>
  <c r="E9" i="1"/>
  <c r="C7" i="1"/>
  <c r="E20" i="1" l="1"/>
  <c r="C20" i="1" s="1"/>
  <c r="E19" i="1"/>
  <c r="C19" i="1" s="1"/>
  <c r="E18" i="1"/>
  <c r="C18" i="1" s="1"/>
  <c r="E17" i="1"/>
  <c r="C17" i="1" s="1"/>
  <c r="E15" i="1"/>
  <c r="C15" i="1" s="1"/>
  <c r="E14" i="1"/>
  <c r="C14" i="1" s="1"/>
  <c r="E13" i="1"/>
  <c r="C13" i="1" s="1"/>
  <c r="E12" i="1"/>
  <c r="C12" i="1" s="1"/>
  <c r="E8" i="1"/>
  <c r="C8" i="1" s="1"/>
  <c r="E10" i="1"/>
  <c r="C10" i="1" s="1"/>
  <c r="E7" i="1"/>
</calcChain>
</file>

<file path=xl/sharedStrings.xml><?xml version="1.0" encoding="utf-8"?>
<sst xmlns="http://schemas.openxmlformats.org/spreadsheetml/2006/main" count="30" uniqueCount="17">
  <si>
    <t>Con Recurso</t>
  </si>
  <si>
    <t>Sin Recurso</t>
  </si>
  <si>
    <t>Total</t>
  </si>
  <si>
    <t>Subtotal</t>
  </si>
  <si>
    <t>Participaciones</t>
  </si>
  <si>
    <t>Aportaciones</t>
  </si>
  <si>
    <t>Ingresos Locales</t>
  </si>
  <si>
    <t>Corto Plazo Quirografario</t>
  </si>
  <si>
    <t>(Pesos)</t>
  </si>
  <si>
    <t>Primer Trimestre</t>
  </si>
  <si>
    <t>Segundo Trimestre</t>
  </si>
  <si>
    <t>Tercer Trimestre</t>
  </si>
  <si>
    <t>Cuarto Trimestre</t>
  </si>
  <si>
    <t>Año</t>
  </si>
  <si>
    <t>Trimestre</t>
  </si>
  <si>
    <r>
      <t>FINANCIAMIENTOS DEL GOBIERNO DEL ESTADO DE MICHOACÁN Y SUS ENTES PÚBLICOS
POR FUENTE DE PAGO, CON RECURSO Y SIN RECURSO</t>
    </r>
    <r>
      <rPr>
        <b/>
        <vertAlign val="superscript"/>
        <sz val="10"/>
        <rFont val="Arial"/>
        <family val="2"/>
      </rPr>
      <t>1</t>
    </r>
  </si>
  <si>
    <t>Gobierno del Estado de Michoacán y Entes Públicos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</si>
</sst>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*-;*-;*-;*-"/>
    <numFmt numFmtId="165" formatCode="#,##0.000000"/>
    <numFmt numFmtId="166" formatCode="_-* #,##0.000000_-;\-* #,##0.0000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9"/>
      <name val="Montserrat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/>
    <xf numFmtId="0" fontId="8" fillId="2" borderId="0" xfId="0" applyFont="1" applyFill="1"/>
    <xf numFmtId="0" fontId="9" fillId="2" borderId="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 applyProtection="1">
      <alignment horizontal="center" vertical="center"/>
    </xf>
    <xf numFmtId="0" fontId="9" fillId="2" borderId="1" xfId="2" applyNumberFormat="1" applyFont="1" applyFill="1" applyBorder="1" applyAlignment="1" applyProtection="1">
      <alignment horizontal="center" vertical="center" wrapText="1"/>
    </xf>
    <xf numFmtId="164" fontId="2" fillId="2" borderId="0" xfId="3" applyFont="1" applyFill="1" applyBorder="1"/>
    <xf numFmtId="0" fontId="8" fillId="2" borderId="0" xfId="0" applyFont="1" applyFill="1" applyBorder="1"/>
    <xf numFmtId="165" fontId="8" fillId="2" borderId="0" xfId="1" applyNumberFormat="1" applyFont="1" applyFill="1" applyBorder="1"/>
    <xf numFmtId="3" fontId="8" fillId="2" borderId="0" xfId="1" applyNumberFormat="1" applyFont="1" applyFill="1" applyBorder="1"/>
    <xf numFmtId="3" fontId="8" fillId="2" borderId="0" xfId="0" applyNumberFormat="1" applyFont="1" applyFill="1" applyBorder="1"/>
    <xf numFmtId="3" fontId="8" fillId="2" borderId="0" xfId="0" applyNumberFormat="1" applyFont="1" applyFill="1"/>
    <xf numFmtId="0" fontId="9" fillId="2" borderId="0" xfId="0" applyFont="1" applyFill="1" applyBorder="1" applyAlignment="1">
      <alignment horizontal="center" vertical="center"/>
    </xf>
    <xf numFmtId="165" fontId="2" fillId="3" borderId="0" xfId="2" applyNumberFormat="1" applyFont="1" applyFill="1" applyBorder="1" applyAlignment="1" applyProtection="1">
      <alignment horizontal="right"/>
    </xf>
    <xf numFmtId="165" fontId="2" fillId="3" borderId="0" xfId="2" applyNumberFormat="1" applyFont="1" applyFill="1" applyBorder="1" applyAlignment="1" applyProtection="1"/>
    <xf numFmtId="3" fontId="8" fillId="2" borderId="0" xfId="0" applyNumberFormat="1" applyFont="1" applyFill="1" applyBorder="1" applyAlignment="1">
      <alignment horizontal="right"/>
    </xf>
    <xf numFmtId="165" fontId="2" fillId="3" borderId="0" xfId="2" applyNumberFormat="1" applyFont="1" applyFill="1" applyBorder="1" applyAlignment="1" applyProtection="1">
      <alignment vertical="center"/>
    </xf>
    <xf numFmtId="165" fontId="2" fillId="3" borderId="0" xfId="2" applyNumberFormat="1" applyFont="1" applyFill="1" applyBorder="1" applyAlignment="1" applyProtection="1">
      <alignment horizontal="right" vertical="center"/>
    </xf>
    <xf numFmtId="3" fontId="2" fillId="3" borderId="0" xfId="2" applyNumberFormat="1" applyFont="1" applyFill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 vertical="center"/>
    </xf>
    <xf numFmtId="3" fontId="2" fillId="3" borderId="0" xfId="2" applyNumberFormat="1" applyFont="1" applyFill="1" applyBorder="1" applyAlignment="1" applyProtection="1">
      <alignment horizontal="right"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166" fontId="5" fillId="2" borderId="0" xfId="1" quotePrefix="1" applyNumberFormat="1" applyFont="1" applyFill="1" applyBorder="1" applyAlignment="1" applyProtection="1">
      <alignment horizontal="right" vertical="center"/>
    </xf>
    <xf numFmtId="166" fontId="5" fillId="2" borderId="0" xfId="1" quotePrefix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justify" vertical="justify" wrapText="1"/>
    </xf>
    <xf numFmtId="0" fontId="9" fillId="2" borderId="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1" xfId="2" quotePrefix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center"/>
    </xf>
  </cellXfs>
  <cellStyles count="4">
    <cellStyle name="Linea horizontal" xfId="3"/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H22" sqref="H22"/>
    </sheetView>
  </sheetViews>
  <sheetFormatPr baseColWidth="10" defaultRowHeight="12.75"/>
  <cols>
    <col min="1" max="1" width="11.42578125" style="1"/>
    <col min="2" max="2" width="16.7109375" style="1" customWidth="1"/>
    <col min="3" max="3" width="20.7109375" style="1" customWidth="1"/>
    <col min="4" max="4" width="2.7109375" style="1" customWidth="1"/>
    <col min="5" max="5" width="20.28515625" style="1" customWidth="1"/>
    <col min="6" max="6" width="16.140625" style="1" bestFit="1" customWidth="1"/>
    <col min="7" max="7" width="18.7109375" style="1" customWidth="1"/>
    <col min="8" max="8" width="21.28515625" style="1" bestFit="1" customWidth="1"/>
    <col min="9" max="9" width="14.85546875" style="1" customWidth="1"/>
    <col min="10" max="10" width="2.7109375" style="1" customWidth="1"/>
    <col min="11" max="11" width="21.28515625" style="1" customWidth="1"/>
    <col min="12" max="16384" width="11.42578125" style="1"/>
  </cols>
  <sheetData>
    <row r="1" spans="1:11" ht="32.2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.75" customHeight="1" thickBot="1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3.5" thickBot="1">
      <c r="A3" s="2"/>
      <c r="B3" s="3"/>
      <c r="C3" s="3"/>
      <c r="D3" s="3"/>
      <c r="E3" s="26" t="s">
        <v>16</v>
      </c>
      <c r="F3" s="26"/>
      <c r="G3" s="26"/>
      <c r="H3" s="26"/>
      <c r="I3" s="26"/>
      <c r="J3" s="26"/>
      <c r="K3" s="26"/>
    </row>
    <row r="4" spans="1:11" ht="13.5" thickBot="1">
      <c r="A4" s="2"/>
      <c r="B4" s="3"/>
      <c r="C4" s="3"/>
      <c r="D4" s="3"/>
      <c r="E4" s="27" t="s">
        <v>0</v>
      </c>
      <c r="F4" s="27"/>
      <c r="G4" s="27"/>
      <c r="H4" s="27"/>
      <c r="I4" s="27"/>
      <c r="J4" s="3"/>
      <c r="K4" s="4" t="s">
        <v>1</v>
      </c>
    </row>
    <row r="5" spans="1:11" ht="26.25" thickBot="1">
      <c r="A5" s="4" t="s">
        <v>13</v>
      </c>
      <c r="B5" s="4" t="s">
        <v>14</v>
      </c>
      <c r="C5" s="5" t="s">
        <v>2</v>
      </c>
      <c r="D5" s="5"/>
      <c r="E5" s="5" t="s">
        <v>3</v>
      </c>
      <c r="F5" s="5" t="s">
        <v>4</v>
      </c>
      <c r="G5" s="5" t="s">
        <v>5</v>
      </c>
      <c r="H5" s="6" t="s">
        <v>6</v>
      </c>
      <c r="I5" s="6" t="s">
        <v>7</v>
      </c>
      <c r="J5" s="5"/>
      <c r="K5" s="5" t="s">
        <v>6</v>
      </c>
    </row>
    <row r="6" spans="1:11">
      <c r="A6" s="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30">
        <v>2016</v>
      </c>
      <c r="B7" s="8" t="s">
        <v>9</v>
      </c>
      <c r="C7" s="9">
        <f>E7+K7</f>
        <v>17001.839467729998</v>
      </c>
      <c r="D7" s="10"/>
      <c r="E7" s="9">
        <f>F7+G7+H7+I7</f>
        <v>17001.839467729998</v>
      </c>
      <c r="F7" s="14">
        <v>12813.076606639999</v>
      </c>
      <c r="G7" s="11">
        <v>0</v>
      </c>
      <c r="H7" s="14">
        <v>4188.7628610900001</v>
      </c>
      <c r="I7" s="11">
        <v>0</v>
      </c>
      <c r="J7" s="11"/>
      <c r="K7" s="11">
        <v>0</v>
      </c>
    </row>
    <row r="8" spans="1:11">
      <c r="A8" s="30"/>
      <c r="B8" s="8" t="s">
        <v>10</v>
      </c>
      <c r="C8" s="9">
        <f t="shared" ref="C8:C10" si="0">E8+K8</f>
        <v>18028.895473799999</v>
      </c>
      <c r="D8" s="10"/>
      <c r="E8" s="9">
        <f t="shared" ref="E8:E10" si="1">F8+G8+H8+I8</f>
        <v>18028.895473799999</v>
      </c>
      <c r="F8" s="14">
        <v>12829.60683852</v>
      </c>
      <c r="G8" s="11">
        <v>0</v>
      </c>
      <c r="H8" s="14">
        <v>5199.2886352800006</v>
      </c>
      <c r="I8" s="11">
        <v>0</v>
      </c>
      <c r="J8" s="11"/>
      <c r="K8" s="11">
        <v>0</v>
      </c>
    </row>
    <row r="9" spans="1:11">
      <c r="A9" s="30"/>
      <c r="B9" s="8" t="s">
        <v>11</v>
      </c>
      <c r="C9" s="9">
        <f>E9</f>
        <v>19855.770584589998</v>
      </c>
      <c r="D9" s="10"/>
      <c r="E9" s="9">
        <f>F9+G9+H9+I9+K9</f>
        <v>19855.770584589998</v>
      </c>
      <c r="F9" s="14">
        <v>12700.460782409999</v>
      </c>
      <c r="G9" s="11">
        <v>0</v>
      </c>
      <c r="H9" s="14">
        <v>3000.0000000000009</v>
      </c>
      <c r="I9" s="11">
        <v>0</v>
      </c>
      <c r="J9" s="11"/>
      <c r="K9" s="14">
        <v>4155.3098021799997</v>
      </c>
    </row>
    <row r="10" spans="1:11">
      <c r="A10" s="30"/>
      <c r="B10" s="8" t="s">
        <v>12</v>
      </c>
      <c r="C10" s="9">
        <f t="shared" si="0"/>
        <v>20860.414940998005</v>
      </c>
      <c r="D10" s="10"/>
      <c r="E10" s="9">
        <f t="shared" si="1"/>
        <v>20860.414940998005</v>
      </c>
      <c r="F10" s="14">
        <v>13152.762848378006</v>
      </c>
      <c r="G10" s="11">
        <v>0</v>
      </c>
      <c r="H10" s="14">
        <v>7707.6520926200001</v>
      </c>
      <c r="I10" s="11">
        <v>0</v>
      </c>
      <c r="J10" s="11"/>
      <c r="K10" s="11">
        <v>0</v>
      </c>
    </row>
    <row r="11" spans="1:11">
      <c r="A11" s="2"/>
      <c r="B11" s="2"/>
      <c r="C11" s="10"/>
      <c r="D11" s="10"/>
      <c r="E11" s="10"/>
      <c r="F11" s="10"/>
      <c r="G11" s="11"/>
      <c r="H11" s="11"/>
      <c r="I11" s="11"/>
      <c r="J11" s="11"/>
      <c r="K11" s="11"/>
    </row>
    <row r="12" spans="1:11">
      <c r="A12" s="30">
        <v>2017</v>
      </c>
      <c r="B12" s="8" t="s">
        <v>9</v>
      </c>
      <c r="C12" s="9">
        <f>E12+K12</f>
        <v>20892.611724000002</v>
      </c>
      <c r="D12" s="10"/>
      <c r="E12" s="9">
        <f>F12+G12+H12+I12</f>
        <v>16578.215043</v>
      </c>
      <c r="F12" s="15">
        <v>12985.085803</v>
      </c>
      <c r="G12" s="11">
        <v>0</v>
      </c>
      <c r="H12" s="16">
        <v>0</v>
      </c>
      <c r="I12" s="15">
        <v>3593.1292400000002</v>
      </c>
      <c r="J12" s="11"/>
      <c r="K12" s="14">
        <v>4314.3966810000002</v>
      </c>
    </row>
    <row r="13" spans="1:11">
      <c r="A13" s="30"/>
      <c r="B13" s="8" t="s">
        <v>10</v>
      </c>
      <c r="C13" s="9">
        <f t="shared" ref="C13:C15" si="2">E13+K13</f>
        <v>20661.272638000002</v>
      </c>
      <c r="D13" s="10"/>
      <c r="E13" s="9">
        <f t="shared" ref="E13:E15" si="3">F13+G13+H13+I13</f>
        <v>20661.272638000002</v>
      </c>
      <c r="F13" s="15">
        <v>12844.449677000001</v>
      </c>
      <c r="G13" s="11">
        <v>0</v>
      </c>
      <c r="H13" s="14">
        <v>4335.7148610000004</v>
      </c>
      <c r="I13" s="15">
        <v>3481.1080999999999</v>
      </c>
      <c r="J13" s="11"/>
      <c r="K13" s="11">
        <v>0</v>
      </c>
    </row>
    <row r="14" spans="1:11">
      <c r="A14" s="30"/>
      <c r="B14" s="8" t="s">
        <v>11</v>
      </c>
      <c r="C14" s="9">
        <f t="shared" si="2"/>
        <v>20777.895377000001</v>
      </c>
      <c r="D14" s="10"/>
      <c r="E14" s="9">
        <f t="shared" si="3"/>
        <v>20777.895377000001</v>
      </c>
      <c r="F14" s="17">
        <v>12732.731608000002</v>
      </c>
      <c r="G14" s="11">
        <v>0</v>
      </c>
      <c r="H14" s="18">
        <v>4338.3111369999997</v>
      </c>
      <c r="I14" s="17">
        <v>3706.8526320000001</v>
      </c>
      <c r="J14" s="11"/>
      <c r="K14" s="11">
        <v>0</v>
      </c>
    </row>
    <row r="15" spans="1:11">
      <c r="A15" s="30"/>
      <c r="B15" s="8" t="s">
        <v>12</v>
      </c>
      <c r="C15" s="9">
        <f t="shared" si="2"/>
        <v>20687.054852819998</v>
      </c>
      <c r="D15" s="10"/>
      <c r="E15" s="9">
        <f t="shared" si="3"/>
        <v>20687.054852819998</v>
      </c>
      <c r="F15" s="17">
        <v>12589.691772</v>
      </c>
      <c r="G15" s="11">
        <v>0</v>
      </c>
      <c r="H15" s="18">
        <v>4424.8220199999996</v>
      </c>
      <c r="I15" s="17">
        <v>3672.54106082</v>
      </c>
      <c r="J15" s="11"/>
      <c r="K15" s="11">
        <v>0</v>
      </c>
    </row>
    <row r="16" spans="1:11">
      <c r="A16" s="2"/>
      <c r="B16" s="2"/>
      <c r="C16" s="10"/>
      <c r="D16" s="10"/>
      <c r="E16" s="10"/>
      <c r="F16" s="10"/>
      <c r="G16" s="11"/>
      <c r="H16" s="11"/>
      <c r="I16" s="11"/>
      <c r="J16" s="11"/>
      <c r="K16" s="11"/>
    </row>
    <row r="17" spans="1:11">
      <c r="A17" s="30">
        <v>2018</v>
      </c>
      <c r="B17" s="8" t="s">
        <v>9</v>
      </c>
      <c r="C17" s="9">
        <f>E17+K17</f>
        <v>20859.968575819999</v>
      </c>
      <c r="D17" s="10"/>
      <c r="E17" s="9">
        <f>F17+G17+H17+I17</f>
        <v>16422.15568082</v>
      </c>
      <c r="F17" s="14">
        <v>12520.289620000001</v>
      </c>
      <c r="G17" s="11">
        <v>0</v>
      </c>
      <c r="H17" s="11">
        <v>0</v>
      </c>
      <c r="I17" s="15">
        <v>3901.8660608199998</v>
      </c>
      <c r="J17" s="11"/>
      <c r="K17" s="14">
        <v>4437.812895</v>
      </c>
    </row>
    <row r="18" spans="1:11">
      <c r="A18" s="30"/>
      <c r="B18" s="8" t="s">
        <v>10</v>
      </c>
      <c r="C18" s="9">
        <f t="shared" ref="C18:C20" si="4">E18+K18</f>
        <v>20776.494135000001</v>
      </c>
      <c r="D18" s="10"/>
      <c r="E18" s="9">
        <f t="shared" ref="E18:E20" si="5">F18+G18+H18+I18</f>
        <v>20776.494135000001</v>
      </c>
      <c r="F18" s="18">
        <v>12421.033642</v>
      </c>
      <c r="G18" s="11">
        <v>0</v>
      </c>
      <c r="H18" s="18">
        <v>4431.6764929999999</v>
      </c>
      <c r="I18" s="17">
        <v>3923.7840000000001</v>
      </c>
      <c r="J18" s="11"/>
      <c r="K18" s="11">
        <v>0</v>
      </c>
    </row>
    <row r="19" spans="1:11">
      <c r="A19" s="30"/>
      <c r="B19" s="8" t="s">
        <v>11</v>
      </c>
      <c r="C19" s="9">
        <f t="shared" si="4"/>
        <v>20784.577304999999</v>
      </c>
      <c r="D19" s="10"/>
      <c r="E19" s="9">
        <f t="shared" si="5"/>
        <v>20784.577304999999</v>
      </c>
      <c r="F19" s="14">
        <v>14353.426953000002</v>
      </c>
      <c r="G19" s="14">
        <v>2496.9133919999999</v>
      </c>
      <c r="H19" s="11">
        <v>0</v>
      </c>
      <c r="I19" s="15">
        <v>3934.2369600000002</v>
      </c>
      <c r="J19" s="11"/>
      <c r="K19" s="11">
        <v>0</v>
      </c>
    </row>
    <row r="20" spans="1:11">
      <c r="A20" s="30"/>
      <c r="B20" s="8" t="s">
        <v>12</v>
      </c>
      <c r="C20" s="9">
        <f t="shared" si="4"/>
        <v>20472.571950999998</v>
      </c>
      <c r="D20" s="10"/>
      <c r="E20" s="9">
        <f t="shared" si="5"/>
        <v>20472.571950999998</v>
      </c>
      <c r="F20" s="14">
        <v>14229.857699</v>
      </c>
      <c r="G20" s="14">
        <v>2492.1313719999998</v>
      </c>
      <c r="H20" s="11">
        <v>0</v>
      </c>
      <c r="I20" s="14">
        <v>3750.5828799999995</v>
      </c>
      <c r="J20" s="11"/>
      <c r="K20" s="11">
        <v>0</v>
      </c>
    </row>
    <row r="21" spans="1:11">
      <c r="A21" s="13"/>
      <c r="B21" s="8"/>
      <c r="C21" s="9"/>
      <c r="D21" s="10"/>
      <c r="E21" s="9"/>
      <c r="F21" s="14"/>
      <c r="G21" s="14"/>
      <c r="H21" s="11"/>
      <c r="I21" s="14"/>
      <c r="J21" s="11"/>
      <c r="K21" s="11"/>
    </row>
    <row r="22" spans="1:11">
      <c r="A22" s="30">
        <v>2019</v>
      </c>
      <c r="B22" s="8" t="s">
        <v>9</v>
      </c>
      <c r="C22" s="9">
        <f>E22+K22</f>
        <v>20059.242505099999</v>
      </c>
      <c r="D22" s="10"/>
      <c r="E22" s="9">
        <f>F22+G22+H22+I22</f>
        <v>20059.242505099999</v>
      </c>
      <c r="F22" s="18">
        <v>14140.326246549999</v>
      </c>
      <c r="G22" s="18">
        <v>2487.16041855</v>
      </c>
      <c r="H22" s="18">
        <v>400</v>
      </c>
      <c r="I22" s="18">
        <v>3031.7558400000003</v>
      </c>
      <c r="J22" s="11"/>
      <c r="K22" s="19">
        <v>0</v>
      </c>
    </row>
    <row r="23" spans="1:11">
      <c r="A23" s="30"/>
      <c r="B23" s="8" t="s">
        <v>10</v>
      </c>
      <c r="C23" s="9">
        <f t="shared" ref="C23:C25" si="6">E23+K23</f>
        <v>19595.716799999998</v>
      </c>
      <c r="D23" s="10"/>
      <c r="E23" s="9">
        <f t="shared" ref="E23:E25" si="7">F23+G23+H23+I23</f>
        <v>19595.716799999998</v>
      </c>
      <c r="F23" s="20">
        <v>14031.473733639999</v>
      </c>
      <c r="G23" s="20">
        <v>2481.9930663600003</v>
      </c>
      <c r="H23" s="21">
        <v>0</v>
      </c>
      <c r="I23" s="20">
        <v>3082.25</v>
      </c>
      <c r="J23" s="11"/>
      <c r="K23" s="11">
        <v>0</v>
      </c>
    </row>
    <row r="24" spans="1:11">
      <c r="A24" s="30"/>
      <c r="B24" s="8" t="s">
        <v>11</v>
      </c>
      <c r="C24" s="9">
        <f t="shared" si="6"/>
        <v>18201.690878329999</v>
      </c>
      <c r="D24" s="10"/>
      <c r="E24" s="9">
        <f t="shared" si="7"/>
        <v>18201.690878329999</v>
      </c>
      <c r="F24" s="22">
        <v>13913.8193221</v>
      </c>
      <c r="G24" s="24">
        <v>2476.6215562299999</v>
      </c>
      <c r="H24" s="11">
        <v>0</v>
      </c>
      <c r="I24" s="24">
        <v>1811.25</v>
      </c>
      <c r="J24" s="11"/>
      <c r="K24" s="11">
        <v>0</v>
      </c>
    </row>
    <row r="25" spans="1:11">
      <c r="A25" s="30"/>
      <c r="B25" s="8" t="s">
        <v>12</v>
      </c>
      <c r="C25" s="9">
        <f t="shared" si="6"/>
        <v>18769.461337230001</v>
      </c>
      <c r="D25" s="10"/>
      <c r="E25" s="9">
        <f t="shared" si="7"/>
        <v>18769.461337230001</v>
      </c>
      <c r="F25" s="22">
        <v>13789.42351518</v>
      </c>
      <c r="G25" s="23">
        <v>2471.0378220500002</v>
      </c>
      <c r="H25" s="11">
        <v>0</v>
      </c>
      <c r="I25" s="24">
        <v>2509</v>
      </c>
      <c r="J25" s="11"/>
      <c r="K25" s="11">
        <v>0</v>
      </c>
    </row>
    <row r="26" spans="1:11">
      <c r="A26" s="13"/>
      <c r="B26" s="8"/>
      <c r="C26" s="9"/>
      <c r="D26" s="10"/>
      <c r="E26" s="9"/>
      <c r="F26" s="14"/>
      <c r="G26" s="14"/>
      <c r="H26" s="12"/>
      <c r="I26" s="14"/>
      <c r="J26" s="12"/>
      <c r="K26" s="12"/>
    </row>
    <row r="27" spans="1:11">
      <c r="A27" s="2"/>
      <c r="B27" s="2"/>
      <c r="C27" s="10"/>
      <c r="D27" s="10"/>
      <c r="E27" s="10"/>
      <c r="F27" s="10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9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</sheetData>
  <mergeCells count="9">
    <mergeCell ref="A29:K29"/>
    <mergeCell ref="E3:K3"/>
    <mergeCell ref="E4:I4"/>
    <mergeCell ref="A1:K1"/>
    <mergeCell ref="A2:K2"/>
    <mergeCell ref="A7:A10"/>
    <mergeCell ref="A12:A15"/>
    <mergeCell ref="A17:A20"/>
    <mergeCell ref="A22:A25"/>
  </mergeCells>
  <pageMargins left="0.70866141732283472" right="0.70866141732283472" top="1.5354330708661419" bottom="0.74803149606299213" header="0.31496062992125984" footer="0.31496062992125984"/>
  <pageSetup scale="73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SFIA-DGF-CDP</dc:creator>
  <cp:lastModifiedBy>Monica</cp:lastModifiedBy>
  <cp:lastPrinted>2020-03-12T08:03:51Z</cp:lastPrinted>
  <dcterms:created xsi:type="dcterms:W3CDTF">2019-04-24T21:49:09Z</dcterms:created>
  <dcterms:modified xsi:type="dcterms:W3CDTF">2020-03-12T08:03:58Z</dcterms:modified>
</cp:coreProperties>
</file>