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8F66E67A-BBB4-42EA-AC4D-6D560EF3B06B}" xr6:coauthVersionLast="47" xr6:coauthVersionMax="47" xr10:uidLastSave="{00000000-0000-0000-0000-000000000000}"/>
  <bookViews>
    <workbookView xWindow="345" yWindow="0" windowWidth="14325" windowHeight="10920" activeTab="2" xr2:uid="{00000000-000D-0000-FFFF-FFFF00000000}"/>
  </bookViews>
  <sheets>
    <sheet name="saldo completo" sheetId="19" r:id="rId1"/>
    <sheet name="calculo amort" sheetId="21" r:id="rId2"/>
    <sheet name="OFERTA" sheetId="20" r:id="rId3"/>
    <sheet name="formato para oferta" sheetId="2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9" i="22" l="1"/>
  <c r="D12" i="21" l="1"/>
  <c r="E12" i="21" s="1"/>
  <c r="D13" i="21"/>
  <c r="E13" i="21" s="1"/>
  <c r="F13" i="21" s="1"/>
  <c r="E13" i="20" s="1"/>
  <c r="F10" i="22" s="1"/>
  <c r="D14" i="21"/>
  <c r="E14" i="21" s="1"/>
  <c r="F14" i="21" s="1"/>
  <c r="E14" i="20" s="1"/>
  <c r="F11" i="22" s="1"/>
  <c r="D15" i="21"/>
  <c r="E15" i="21" s="1"/>
  <c r="F15" i="21" s="1"/>
  <c r="E15" i="20" s="1"/>
  <c r="F12" i="22" s="1"/>
  <c r="D16" i="21"/>
  <c r="E16" i="21" s="1"/>
  <c r="D17" i="21"/>
  <c r="E17" i="21" s="1"/>
  <c r="F17" i="21" s="1"/>
  <c r="E17" i="20" s="1"/>
  <c r="F14" i="22" s="1"/>
  <c r="D18" i="21"/>
  <c r="E18" i="21" s="1"/>
  <c r="D19" i="21"/>
  <c r="E19" i="21" s="1"/>
  <c r="F19" i="21" s="1"/>
  <c r="E19" i="20" s="1"/>
  <c r="F16" i="22" s="1"/>
  <c r="D20" i="21"/>
  <c r="E20" i="21" s="1"/>
  <c r="D21" i="21"/>
  <c r="E21" i="21" s="1"/>
  <c r="F21" i="21" s="1"/>
  <c r="E21" i="20" s="1"/>
  <c r="F18" i="22" s="1"/>
  <c r="D22" i="21"/>
  <c r="E22" i="21" s="1"/>
  <c r="D23" i="21"/>
  <c r="E23" i="21" s="1"/>
  <c r="D24" i="21"/>
  <c r="E24" i="21" s="1"/>
  <c r="D25" i="21"/>
  <c r="E25" i="21" s="1"/>
  <c r="F25" i="21" s="1"/>
  <c r="E25" i="20" s="1"/>
  <c r="F22" i="22" s="1"/>
  <c r="D26" i="21"/>
  <c r="E26" i="21" s="1"/>
  <c r="F26" i="21" s="1"/>
  <c r="E26" i="20" s="1"/>
  <c r="F23" i="22" s="1"/>
  <c r="D27" i="21"/>
  <c r="E27" i="21" s="1"/>
  <c r="D28" i="21"/>
  <c r="E28" i="21" s="1"/>
  <c r="D29" i="21"/>
  <c r="E29" i="21" s="1"/>
  <c r="F29" i="21" s="1"/>
  <c r="E29" i="20" s="1"/>
  <c r="F26" i="22" s="1"/>
  <c r="D30" i="21"/>
  <c r="E30" i="21" s="1"/>
  <c r="F30" i="21" s="1"/>
  <c r="E30" i="20" s="1"/>
  <c r="F27" i="22" s="1"/>
  <c r="D31" i="21"/>
  <c r="E31" i="21" s="1"/>
  <c r="F31" i="21" s="1"/>
  <c r="E31" i="20" s="1"/>
  <c r="F28" i="22" s="1"/>
  <c r="D32" i="21"/>
  <c r="E32" i="21" s="1"/>
  <c r="D33" i="21"/>
  <c r="E33" i="21" s="1"/>
  <c r="F33" i="21" s="1"/>
  <c r="E33" i="20" s="1"/>
  <c r="F30" i="22" s="1"/>
  <c r="D34" i="21"/>
  <c r="E34" i="21" s="1"/>
  <c r="D35" i="21"/>
  <c r="E35" i="21" s="1"/>
  <c r="F35" i="21" s="1"/>
  <c r="E35" i="20" s="1"/>
  <c r="F32" i="22" s="1"/>
  <c r="D36" i="21"/>
  <c r="E36" i="21" s="1"/>
  <c r="D37" i="21"/>
  <c r="E37" i="21" s="1"/>
  <c r="F37" i="21" s="1"/>
  <c r="E37" i="20" s="1"/>
  <c r="F34" i="22" s="1"/>
  <c r="D38" i="21"/>
  <c r="E38" i="21" s="1"/>
  <c r="D39" i="21"/>
  <c r="E39" i="21" s="1"/>
  <c r="D40" i="21"/>
  <c r="E40" i="21" s="1"/>
  <c r="D41" i="21"/>
  <c r="E41" i="21" s="1"/>
  <c r="F41" i="21" s="1"/>
  <c r="E41" i="20" s="1"/>
  <c r="F38" i="22" s="1"/>
  <c r="D42" i="21"/>
  <c r="E42" i="21" s="1"/>
  <c r="F42" i="21" s="1"/>
  <c r="E42" i="20" s="1"/>
  <c r="F39" i="22" s="1"/>
  <c r="D43" i="21"/>
  <c r="E43" i="21" s="1"/>
  <c r="F43" i="21" s="1"/>
  <c r="E43" i="20" s="1"/>
  <c r="F40" i="22" s="1"/>
  <c r="D44" i="21"/>
  <c r="E44" i="21" s="1"/>
  <c r="D45" i="21"/>
  <c r="E45" i="21" s="1"/>
  <c r="F45" i="21" s="1"/>
  <c r="E45" i="20" s="1"/>
  <c r="F42" i="22" s="1"/>
  <c r="D46" i="21"/>
  <c r="E46" i="21" s="1"/>
  <c r="F46" i="21" s="1"/>
  <c r="E46" i="20" s="1"/>
  <c r="F43" i="22" s="1"/>
  <c r="D47" i="21"/>
  <c r="E47" i="21" s="1"/>
  <c r="F47" i="21" s="1"/>
  <c r="E47" i="20" s="1"/>
  <c r="F44" i="22" s="1"/>
  <c r="D48" i="21"/>
  <c r="E48" i="21" s="1"/>
  <c r="D49" i="21"/>
  <c r="E49" i="21" s="1"/>
  <c r="F49" i="21" s="1"/>
  <c r="E49" i="20" s="1"/>
  <c r="F46" i="22" s="1"/>
  <c r="D50" i="21"/>
  <c r="E50" i="21" s="1"/>
  <c r="D51" i="21"/>
  <c r="E51" i="21" s="1"/>
  <c r="F51" i="21" s="1"/>
  <c r="E51" i="20" s="1"/>
  <c r="F48" i="22" s="1"/>
  <c r="D52" i="21"/>
  <c r="E52" i="21" s="1"/>
  <c r="D53" i="21"/>
  <c r="E53" i="21" s="1"/>
  <c r="F53" i="21" s="1"/>
  <c r="E53" i="20" s="1"/>
  <c r="F50" i="22" s="1"/>
  <c r="D54" i="21"/>
  <c r="E54" i="21" s="1"/>
  <c r="D55" i="21"/>
  <c r="E55" i="21" s="1"/>
  <c r="D56" i="21"/>
  <c r="E56" i="21" s="1"/>
  <c r="D57" i="21"/>
  <c r="E57" i="21" s="1"/>
  <c r="D58" i="21"/>
  <c r="E58" i="21" s="1"/>
  <c r="F58" i="21" s="1"/>
  <c r="E58" i="20" s="1"/>
  <c r="F55" i="22" s="1"/>
  <c r="D59" i="21"/>
  <c r="E59" i="21" s="1"/>
  <c r="D60" i="21"/>
  <c r="E60" i="21" s="1"/>
  <c r="D61" i="21"/>
  <c r="E61" i="21" s="1"/>
  <c r="F61" i="21" s="1"/>
  <c r="E61" i="20" s="1"/>
  <c r="F58" i="22" s="1"/>
  <c r="D62" i="21"/>
  <c r="E62" i="21" s="1"/>
  <c r="F62" i="21" s="1"/>
  <c r="E62" i="20" s="1"/>
  <c r="F59" i="22" s="1"/>
  <c r="D63" i="21"/>
  <c r="E63" i="21" s="1"/>
  <c r="F63" i="21" s="1"/>
  <c r="E63" i="20" s="1"/>
  <c r="F60" i="22" s="1"/>
  <c r="D64" i="21"/>
  <c r="E64" i="21" s="1"/>
  <c r="D65" i="21"/>
  <c r="E65" i="21" s="1"/>
  <c r="F65" i="21" s="1"/>
  <c r="E65" i="20" s="1"/>
  <c r="F62" i="22" s="1"/>
  <c r="D66" i="21"/>
  <c r="E66" i="21" s="1"/>
  <c r="D67" i="21"/>
  <c r="E67" i="21" s="1"/>
  <c r="F67" i="21" s="1"/>
  <c r="E67" i="20" s="1"/>
  <c r="F64" i="22" s="1"/>
  <c r="D68" i="21"/>
  <c r="E68" i="21" s="1"/>
  <c r="D69" i="21"/>
  <c r="E69" i="21" s="1"/>
  <c r="F69" i="21" s="1"/>
  <c r="E69" i="20" s="1"/>
  <c r="F66" i="22" s="1"/>
  <c r="D70" i="21"/>
  <c r="E70" i="21" s="1"/>
  <c r="D71" i="21"/>
  <c r="E71" i="21" s="1"/>
  <c r="D72" i="21"/>
  <c r="E72" i="21" s="1"/>
  <c r="D73" i="21"/>
  <c r="E73" i="21" s="1"/>
  <c r="F73" i="21" s="1"/>
  <c r="E73" i="20" s="1"/>
  <c r="F70" i="22" s="1"/>
  <c r="D74" i="21"/>
  <c r="E74" i="21" s="1"/>
  <c r="F74" i="21" s="1"/>
  <c r="E74" i="20" s="1"/>
  <c r="F71" i="22" s="1"/>
  <c r="D75" i="21"/>
  <c r="E75" i="21" s="1"/>
  <c r="D76" i="21"/>
  <c r="E76" i="21" s="1"/>
  <c r="D77" i="21"/>
  <c r="E77" i="21" s="1"/>
  <c r="F77" i="21" s="1"/>
  <c r="E77" i="20" s="1"/>
  <c r="F74" i="22" s="1"/>
  <c r="D78" i="21"/>
  <c r="E78" i="21" s="1"/>
  <c r="F78" i="21" s="1"/>
  <c r="E78" i="20" s="1"/>
  <c r="F75" i="22" s="1"/>
  <c r="D79" i="21"/>
  <c r="E79" i="21" s="1"/>
  <c r="F79" i="21" s="1"/>
  <c r="E79" i="20" s="1"/>
  <c r="F76" i="22" s="1"/>
  <c r="D80" i="21"/>
  <c r="E80" i="21" s="1"/>
  <c r="F80" i="21" s="1"/>
  <c r="E80" i="20" s="1"/>
  <c r="F77" i="22" s="1"/>
  <c r="D81" i="21"/>
  <c r="E81" i="21" s="1"/>
  <c r="F81" i="21" s="1"/>
  <c r="E81" i="20" s="1"/>
  <c r="F78" i="22" s="1"/>
  <c r="D82" i="21"/>
  <c r="E82" i="21" s="1"/>
  <c r="D83" i="21"/>
  <c r="E83" i="21" s="1"/>
  <c r="F83" i="21" s="1"/>
  <c r="E83" i="20" s="1"/>
  <c r="F80" i="22" s="1"/>
  <c r="D84" i="21"/>
  <c r="E84" i="21" s="1"/>
  <c r="D85" i="21"/>
  <c r="E85" i="21" s="1"/>
  <c r="F85" i="21" s="1"/>
  <c r="E85" i="20" s="1"/>
  <c r="F82" i="22" s="1"/>
  <c r="D86" i="21"/>
  <c r="E86" i="21" s="1"/>
  <c r="D87" i="21"/>
  <c r="E87" i="21" s="1"/>
  <c r="D88" i="21"/>
  <c r="E88" i="21" s="1"/>
  <c r="D89" i="21"/>
  <c r="E89" i="21" s="1"/>
  <c r="F89" i="21" s="1"/>
  <c r="E89" i="20" s="1"/>
  <c r="F86" i="22" s="1"/>
  <c r="D90" i="21"/>
  <c r="E90" i="21" s="1"/>
  <c r="F90" i="21" s="1"/>
  <c r="E90" i="20" s="1"/>
  <c r="F87" i="22" s="1"/>
  <c r="D91" i="21"/>
  <c r="E91" i="21" s="1"/>
  <c r="D92" i="21"/>
  <c r="E92" i="21" s="1"/>
  <c r="D93" i="21"/>
  <c r="E93" i="21" s="1"/>
  <c r="F93" i="21" s="1"/>
  <c r="D94" i="21"/>
  <c r="E94" i="21" s="1"/>
  <c r="F94" i="21" s="1"/>
  <c r="E94" i="20" s="1"/>
  <c r="F91" i="22" s="1"/>
  <c r="D95" i="21"/>
  <c r="E95" i="21" s="1"/>
  <c r="F95" i="21" s="1"/>
  <c r="E95" i="20" s="1"/>
  <c r="F92" i="22" s="1"/>
  <c r="D96" i="21"/>
  <c r="E96" i="21" s="1"/>
  <c r="D97" i="21"/>
  <c r="E97" i="21" s="1"/>
  <c r="F97" i="21" s="1"/>
  <c r="E97" i="20" s="1"/>
  <c r="F94" i="22" s="1"/>
  <c r="D98" i="21"/>
  <c r="E98" i="21" s="1"/>
  <c r="D99" i="21"/>
  <c r="E99" i="21" s="1"/>
  <c r="F99" i="21" s="1"/>
  <c r="E99" i="20" s="1"/>
  <c r="F96" i="22" s="1"/>
  <c r="D100" i="21"/>
  <c r="E100" i="21" s="1"/>
  <c r="D101" i="21"/>
  <c r="E101" i="21" s="1"/>
  <c r="F101" i="21" s="1"/>
  <c r="E101" i="20" s="1"/>
  <c r="F98" i="22" s="1"/>
  <c r="D102" i="21"/>
  <c r="E102" i="21" s="1"/>
  <c r="D103" i="21"/>
  <c r="E103" i="21" s="1"/>
  <c r="D104" i="21"/>
  <c r="E104" i="21" s="1"/>
  <c r="D105" i="21"/>
  <c r="E105" i="21" s="1"/>
  <c r="F105" i="21" s="1"/>
  <c r="E105" i="20" s="1"/>
  <c r="F102" i="22" s="1"/>
  <c r="D106" i="21"/>
  <c r="E106" i="21" s="1"/>
  <c r="F106" i="21" s="1"/>
  <c r="E106" i="20" s="1"/>
  <c r="F103" i="22" s="1"/>
  <c r="D107" i="21"/>
  <c r="E107" i="21" s="1"/>
  <c r="D108" i="21"/>
  <c r="E108" i="21" s="1"/>
  <c r="D109" i="21"/>
  <c r="E109" i="21" s="1"/>
  <c r="F109" i="21" s="1"/>
  <c r="E109" i="20" s="1"/>
  <c r="F106" i="22" s="1"/>
  <c r="D110" i="21"/>
  <c r="E110" i="21" s="1"/>
  <c r="F110" i="21" s="1"/>
  <c r="E110" i="20" s="1"/>
  <c r="F107" i="22" s="1"/>
  <c r="D111" i="21"/>
  <c r="E111" i="21" s="1"/>
  <c r="F111" i="21" s="1"/>
  <c r="E111" i="20" s="1"/>
  <c r="F108" i="22" s="1"/>
  <c r="D112" i="21"/>
  <c r="E112" i="21" s="1"/>
  <c r="D113" i="21"/>
  <c r="E113" i="21" s="1"/>
  <c r="F113" i="21" s="1"/>
  <c r="E113" i="20" s="1"/>
  <c r="F110" i="22" s="1"/>
  <c r="D114" i="21"/>
  <c r="E114" i="21" s="1"/>
  <c r="D115" i="21"/>
  <c r="E115" i="21" s="1"/>
  <c r="F115" i="21" s="1"/>
  <c r="E115" i="20" s="1"/>
  <c r="F112" i="22" s="1"/>
  <c r="D116" i="21"/>
  <c r="E116" i="21" s="1"/>
  <c r="D117" i="21"/>
  <c r="E117" i="21" s="1"/>
  <c r="F117" i="21" s="1"/>
  <c r="E117" i="20" s="1"/>
  <c r="F114" i="22" s="1"/>
  <c r="D118" i="21"/>
  <c r="E118" i="21" s="1"/>
  <c r="D119" i="21"/>
  <c r="E119" i="21" s="1"/>
  <c r="D120" i="21"/>
  <c r="E120" i="21" s="1"/>
  <c r="D121" i="21"/>
  <c r="E121" i="21" s="1"/>
  <c r="F121" i="21" s="1"/>
  <c r="E121" i="20" s="1"/>
  <c r="F118" i="22" s="1"/>
  <c r="D122" i="21"/>
  <c r="E122" i="21" s="1"/>
  <c r="F122" i="21" s="1"/>
  <c r="E122" i="20" s="1"/>
  <c r="F119" i="22" s="1"/>
  <c r="D123" i="21"/>
  <c r="E123" i="21" s="1"/>
  <c r="D124" i="21"/>
  <c r="E124" i="21" s="1"/>
  <c r="D125" i="21"/>
  <c r="E125" i="21" s="1"/>
  <c r="F125" i="21" s="1"/>
  <c r="E125" i="20" s="1"/>
  <c r="F122" i="22" s="1"/>
  <c r="D126" i="21"/>
  <c r="E126" i="21" s="1"/>
  <c r="F126" i="21" s="1"/>
  <c r="E126" i="20" s="1"/>
  <c r="F123" i="22" s="1"/>
  <c r="D127" i="21"/>
  <c r="E127" i="21" s="1"/>
  <c r="F127" i="21" s="1"/>
  <c r="E127" i="20" s="1"/>
  <c r="F124" i="22" s="1"/>
  <c r="D128" i="21"/>
  <c r="E128" i="21" s="1"/>
  <c r="D129" i="21"/>
  <c r="E129" i="21" s="1"/>
  <c r="F129" i="21" s="1"/>
  <c r="E129" i="20" s="1"/>
  <c r="F126" i="22" s="1"/>
  <c r="D130" i="21"/>
  <c r="E130" i="21" s="1"/>
  <c r="D131" i="21"/>
  <c r="E131" i="21" s="1"/>
  <c r="F131" i="21" s="1"/>
  <c r="E131" i="20" s="1"/>
  <c r="F128" i="22" s="1"/>
  <c r="D132" i="21"/>
  <c r="E132" i="21" s="1"/>
  <c r="D133" i="21"/>
  <c r="E133" i="21" s="1"/>
  <c r="F133" i="21" s="1"/>
  <c r="E133" i="20" s="1"/>
  <c r="F130" i="22" s="1"/>
  <c r="D134" i="21"/>
  <c r="E134" i="21" s="1"/>
  <c r="D135" i="21"/>
  <c r="E135" i="21" s="1"/>
  <c r="D136" i="21"/>
  <c r="E136" i="21" s="1"/>
  <c r="D137" i="21"/>
  <c r="E137" i="21" s="1"/>
  <c r="F137" i="21" s="1"/>
  <c r="E137" i="20" s="1"/>
  <c r="F134" i="22" s="1"/>
  <c r="D138" i="21"/>
  <c r="E138" i="21" s="1"/>
  <c r="F138" i="21" s="1"/>
  <c r="E138" i="20" s="1"/>
  <c r="F135" i="22" s="1"/>
  <c r="D139" i="21"/>
  <c r="E139" i="21" s="1"/>
  <c r="D140" i="21"/>
  <c r="E140" i="21" s="1"/>
  <c r="D141" i="21"/>
  <c r="E141" i="21" s="1"/>
  <c r="F141" i="21" s="1"/>
  <c r="E141" i="20" s="1"/>
  <c r="F138" i="22" s="1"/>
  <c r="D142" i="21"/>
  <c r="E142" i="21" s="1"/>
  <c r="F142" i="21" s="1"/>
  <c r="E142" i="20" s="1"/>
  <c r="F139" i="22" s="1"/>
  <c r="D143" i="21"/>
  <c r="E143" i="21" s="1"/>
  <c r="F143" i="21" s="1"/>
  <c r="E143" i="20" s="1"/>
  <c r="F140" i="22" s="1"/>
  <c r="D144" i="21"/>
  <c r="E144" i="21" s="1"/>
  <c r="D145" i="21"/>
  <c r="E145" i="21" s="1"/>
  <c r="F145" i="21" s="1"/>
  <c r="E145" i="20" s="1"/>
  <c r="F142" i="22" s="1"/>
  <c r="D146" i="21"/>
  <c r="E146" i="21" s="1"/>
  <c r="F146" i="21" s="1"/>
  <c r="E146" i="20" s="1"/>
  <c r="F143" i="22" s="1"/>
  <c r="D147" i="21"/>
  <c r="E147" i="21" s="1"/>
  <c r="F147" i="21" s="1"/>
  <c r="E147" i="20" s="1"/>
  <c r="F144" i="22" s="1"/>
  <c r="D148" i="21"/>
  <c r="E148" i="21" s="1"/>
  <c r="D149" i="21"/>
  <c r="E149" i="21" s="1"/>
  <c r="F149" i="21" s="1"/>
  <c r="E149" i="20" s="1"/>
  <c r="F146" i="22" s="1"/>
  <c r="D150" i="21"/>
  <c r="E150" i="21" s="1"/>
  <c r="D151" i="21"/>
  <c r="E151" i="21" s="1"/>
  <c r="F151" i="21" s="1"/>
  <c r="E151" i="20" s="1"/>
  <c r="F148" i="22" s="1"/>
  <c r="D152" i="21"/>
  <c r="E152" i="21" s="1"/>
  <c r="D153" i="21"/>
  <c r="E153" i="21" s="1"/>
  <c r="F153" i="21" s="1"/>
  <c r="E153" i="20" s="1"/>
  <c r="F150" i="22" s="1"/>
  <c r="D154" i="21"/>
  <c r="E154" i="21" s="1"/>
  <c r="F154" i="21" s="1"/>
  <c r="E154" i="20" s="1"/>
  <c r="F151" i="22" s="1"/>
  <c r="D155" i="21"/>
  <c r="E155" i="21" s="1"/>
  <c r="D156" i="21"/>
  <c r="E156" i="21" s="1"/>
  <c r="D157" i="21"/>
  <c r="E157" i="21" s="1"/>
  <c r="F157" i="21" s="1"/>
  <c r="E157" i="20" s="1"/>
  <c r="F154" i="22" s="1"/>
  <c r="D158" i="21"/>
  <c r="E158" i="21" s="1"/>
  <c r="F158" i="21" s="1"/>
  <c r="E158" i="20" s="1"/>
  <c r="F155" i="22" s="1"/>
  <c r="D159" i="21"/>
  <c r="E159" i="21" s="1"/>
  <c r="F159" i="21" s="1"/>
  <c r="E159" i="20" s="1"/>
  <c r="F156" i="22" s="1"/>
  <c r="D160" i="21"/>
  <c r="E160" i="21" s="1"/>
  <c r="D161" i="21"/>
  <c r="E161" i="21" s="1"/>
  <c r="F161" i="21" s="1"/>
  <c r="E161" i="20" s="1"/>
  <c r="F158" i="22" s="1"/>
  <c r="D162" i="21"/>
  <c r="E162" i="21" s="1"/>
  <c r="F162" i="21" s="1"/>
  <c r="E162" i="20" s="1"/>
  <c r="F159" i="22" s="1"/>
  <c r="D163" i="21"/>
  <c r="E163" i="21" s="1"/>
  <c r="F163" i="21" s="1"/>
  <c r="E163" i="20" s="1"/>
  <c r="F160" i="22" s="1"/>
  <c r="D164" i="21"/>
  <c r="E164" i="21" s="1"/>
  <c r="D165" i="21"/>
  <c r="E165" i="21" s="1"/>
  <c r="F165" i="21" s="1"/>
  <c r="E165" i="20" s="1"/>
  <c r="F162" i="22" s="1"/>
  <c r="D166" i="21"/>
  <c r="E166" i="21" s="1"/>
  <c r="D167" i="21"/>
  <c r="E167" i="21" s="1"/>
  <c r="F167" i="21" s="1"/>
  <c r="E167" i="20" s="1"/>
  <c r="F164" i="22" s="1"/>
  <c r="D168" i="21"/>
  <c r="E168" i="21" s="1"/>
  <c r="D169" i="21"/>
  <c r="E169" i="21" s="1"/>
  <c r="F169" i="21" s="1"/>
  <c r="E169" i="20" s="1"/>
  <c r="F166" i="22" s="1"/>
  <c r="D170" i="21"/>
  <c r="E170" i="21" s="1"/>
  <c r="F170" i="21" s="1"/>
  <c r="E170" i="20" s="1"/>
  <c r="F167" i="22" s="1"/>
  <c r="D171" i="21"/>
  <c r="E171" i="21" s="1"/>
  <c r="D172" i="21"/>
  <c r="E172" i="21" s="1"/>
  <c r="D173" i="21"/>
  <c r="E173" i="21" s="1"/>
  <c r="F173" i="21" s="1"/>
  <c r="E173" i="20" s="1"/>
  <c r="F170" i="22" s="1"/>
  <c r="D174" i="21"/>
  <c r="E174" i="21" s="1"/>
  <c r="F174" i="21" s="1"/>
  <c r="E174" i="20" s="1"/>
  <c r="F171" i="22" s="1"/>
  <c r="D175" i="21"/>
  <c r="E175" i="21" s="1"/>
  <c r="F175" i="21" s="1"/>
  <c r="E175" i="20" s="1"/>
  <c r="F172" i="22" s="1"/>
  <c r="D176" i="21"/>
  <c r="E176" i="21" s="1"/>
  <c r="D177" i="21"/>
  <c r="E177" i="21" s="1"/>
  <c r="F177" i="21" s="1"/>
  <c r="E177" i="20" s="1"/>
  <c r="F174" i="22" s="1"/>
  <c r="D178" i="21"/>
  <c r="E178" i="21" s="1"/>
  <c r="F178" i="21" s="1"/>
  <c r="E178" i="20" s="1"/>
  <c r="F175" i="22" s="1"/>
  <c r="D179" i="21"/>
  <c r="E179" i="21" s="1"/>
  <c r="F179" i="21" s="1"/>
  <c r="E179" i="20" s="1"/>
  <c r="F176" i="22" s="1"/>
  <c r="D180" i="21"/>
  <c r="E180" i="21" s="1"/>
  <c r="D181" i="21"/>
  <c r="E181" i="21" s="1"/>
  <c r="F181" i="21" s="1"/>
  <c r="E181" i="20" s="1"/>
  <c r="F178" i="22" s="1"/>
  <c r="D182" i="21"/>
  <c r="E182" i="21" s="1"/>
  <c r="D183" i="21"/>
  <c r="E183" i="21" s="1"/>
  <c r="F183" i="21" s="1"/>
  <c r="E183" i="20" s="1"/>
  <c r="F180" i="22" s="1"/>
  <c r="D184" i="21"/>
  <c r="E184" i="21" s="1"/>
  <c r="F184" i="21" s="1"/>
  <c r="E184" i="20" s="1"/>
  <c r="F181" i="22" s="1"/>
  <c r="D185" i="21"/>
  <c r="E185" i="21" s="1"/>
  <c r="F185" i="21" s="1"/>
  <c r="E185" i="20" s="1"/>
  <c r="F182" i="22" s="1"/>
  <c r="D186" i="21"/>
  <c r="E186" i="21" s="1"/>
  <c r="F186" i="21" s="1"/>
  <c r="E186" i="20" s="1"/>
  <c r="F183" i="22" s="1"/>
  <c r="D187" i="21"/>
  <c r="E187" i="21" s="1"/>
  <c r="D188" i="21"/>
  <c r="E188" i="21" s="1"/>
  <c r="D189" i="21"/>
  <c r="E189" i="21" s="1"/>
  <c r="F189" i="21" s="1"/>
  <c r="E189" i="20" s="1"/>
  <c r="F186" i="22" s="1"/>
  <c r="D190" i="21"/>
  <c r="E190" i="21" s="1"/>
  <c r="F190" i="21" s="1"/>
  <c r="E190" i="20" s="1"/>
  <c r="F187" i="22" s="1"/>
  <c r="D191" i="21"/>
  <c r="E191" i="21" s="1"/>
  <c r="F191" i="21" s="1"/>
  <c r="E191" i="20" s="1"/>
  <c r="F188" i="22" s="1"/>
  <c r="D192" i="21"/>
  <c r="E192" i="21" s="1"/>
  <c r="D193" i="21"/>
  <c r="E193" i="21" s="1"/>
  <c r="F193" i="21" s="1"/>
  <c r="E193" i="20" s="1"/>
  <c r="F190" i="22" s="1"/>
  <c r="D194" i="21"/>
  <c r="E194" i="21" s="1"/>
  <c r="F194" i="21" s="1"/>
  <c r="E194" i="20" s="1"/>
  <c r="F191" i="22" s="1"/>
  <c r="D195" i="21"/>
  <c r="E195" i="21" s="1"/>
  <c r="F195" i="21" s="1"/>
  <c r="E195" i="20" s="1"/>
  <c r="F192" i="22" s="1"/>
  <c r="D196" i="21"/>
  <c r="E196" i="21" s="1"/>
  <c r="D197" i="21"/>
  <c r="E197" i="21" s="1"/>
  <c r="F197" i="21" s="1"/>
  <c r="E197" i="20" s="1"/>
  <c r="F194" i="22" s="1"/>
  <c r="D198" i="21"/>
  <c r="E198" i="21" s="1"/>
  <c r="D199" i="21"/>
  <c r="E199" i="21" s="1"/>
  <c r="F199" i="21" s="1"/>
  <c r="E199" i="20" s="1"/>
  <c r="F196" i="22" s="1"/>
  <c r="D200" i="21"/>
  <c r="E200" i="21" s="1"/>
  <c r="D201" i="21"/>
  <c r="E201" i="21" s="1"/>
  <c r="F201" i="21" s="1"/>
  <c r="E201" i="20" s="1"/>
  <c r="F198" i="22" s="1"/>
  <c r="D202" i="21"/>
  <c r="E202" i="21" s="1"/>
  <c r="F202" i="21" s="1"/>
  <c r="E202" i="20" s="1"/>
  <c r="F199" i="22" s="1"/>
  <c r="D203" i="21"/>
  <c r="E203" i="21" s="1"/>
  <c r="D204" i="21"/>
  <c r="E204" i="21" s="1"/>
  <c r="D205" i="21"/>
  <c r="E205" i="21" s="1"/>
  <c r="F205" i="21" s="1"/>
  <c r="E205" i="20" s="1"/>
  <c r="F202" i="22" s="1"/>
  <c r="D206" i="21"/>
  <c r="E206" i="21" s="1"/>
  <c r="F206" i="21" s="1"/>
  <c r="E206" i="20" s="1"/>
  <c r="F203" i="22" s="1"/>
  <c r="D207" i="21"/>
  <c r="E207" i="21" s="1"/>
  <c r="F207" i="21" s="1"/>
  <c r="E207" i="20" s="1"/>
  <c r="F204" i="22" s="1"/>
  <c r="D208" i="21"/>
  <c r="E208" i="21" s="1"/>
  <c r="D209" i="21"/>
  <c r="E209" i="21" s="1"/>
  <c r="F209" i="21" s="1"/>
  <c r="E209" i="20" s="1"/>
  <c r="F206" i="22" s="1"/>
  <c r="D210" i="21"/>
  <c r="E210" i="21" s="1"/>
  <c r="F210" i="21" s="1"/>
  <c r="E210" i="20" s="1"/>
  <c r="F207" i="22" s="1"/>
  <c r="D211" i="21"/>
  <c r="E211" i="21" s="1"/>
  <c r="F211" i="21" s="1"/>
  <c r="E211" i="20" s="1"/>
  <c r="F208" i="22" s="1"/>
  <c r="D212" i="21"/>
  <c r="E212" i="21" s="1"/>
  <c r="D213" i="21"/>
  <c r="E213" i="21" s="1"/>
  <c r="F213" i="21" s="1"/>
  <c r="E213" i="20" s="1"/>
  <c r="F210" i="22" s="1"/>
  <c r="D214" i="21"/>
  <c r="E214" i="21" s="1"/>
  <c r="D215" i="21"/>
  <c r="E215" i="21" s="1"/>
  <c r="F215" i="21" s="1"/>
  <c r="E215" i="20" s="1"/>
  <c r="F212" i="22" s="1"/>
  <c r="D216" i="21"/>
  <c r="E216" i="21" s="1"/>
  <c r="D217" i="21"/>
  <c r="E217" i="21" s="1"/>
  <c r="F217" i="21" s="1"/>
  <c r="E217" i="20" s="1"/>
  <c r="F214" i="22" s="1"/>
  <c r="D218" i="21"/>
  <c r="E218" i="21" s="1"/>
  <c r="F218" i="21" s="1"/>
  <c r="E218" i="20" s="1"/>
  <c r="F215" i="22" s="1"/>
  <c r="D219" i="21"/>
  <c r="E219" i="21" s="1"/>
  <c r="D220" i="21"/>
  <c r="E220" i="21" s="1"/>
  <c r="D221" i="21"/>
  <c r="E221" i="21" s="1"/>
  <c r="F221" i="21" s="1"/>
  <c r="E221" i="20" s="1"/>
  <c r="F218" i="22" s="1"/>
  <c r="D222" i="21"/>
  <c r="E222" i="21" s="1"/>
  <c r="F222" i="21" s="1"/>
  <c r="E222" i="20" s="1"/>
  <c r="F219" i="22" s="1"/>
  <c r="D223" i="21"/>
  <c r="E223" i="21" s="1"/>
  <c r="F223" i="21" s="1"/>
  <c r="E223" i="20" s="1"/>
  <c r="F220" i="22" s="1"/>
  <c r="D224" i="21"/>
  <c r="E224" i="21" s="1"/>
  <c r="D225" i="21"/>
  <c r="E225" i="21" s="1"/>
  <c r="F225" i="21" s="1"/>
  <c r="E225" i="20" s="1"/>
  <c r="F222" i="22" s="1"/>
  <c r="D226" i="21"/>
  <c r="E226" i="21" s="1"/>
  <c r="F226" i="21" s="1"/>
  <c r="E226" i="20" s="1"/>
  <c r="F223" i="22" s="1"/>
  <c r="D227" i="21"/>
  <c r="E227" i="21" s="1"/>
  <c r="F227" i="21" s="1"/>
  <c r="E227" i="20" s="1"/>
  <c r="F224" i="22" s="1"/>
  <c r="D228" i="21"/>
  <c r="E228" i="21" s="1"/>
  <c r="D229" i="21"/>
  <c r="E229" i="21" s="1"/>
  <c r="F229" i="21" s="1"/>
  <c r="E229" i="20" s="1"/>
  <c r="F226" i="22" s="1"/>
  <c r="D230" i="21"/>
  <c r="E230" i="21" s="1"/>
  <c r="D231" i="21"/>
  <c r="E231" i="21" s="1"/>
  <c r="F231" i="21" s="1"/>
  <c r="E231" i="20" s="1"/>
  <c r="F228" i="22" s="1"/>
  <c r="D232" i="21"/>
  <c r="E232" i="21" s="1"/>
  <c r="D233" i="21"/>
  <c r="E233" i="21" s="1"/>
  <c r="F233" i="21" s="1"/>
  <c r="E233" i="20" s="1"/>
  <c r="F230" i="22" s="1"/>
  <c r="D234" i="21"/>
  <c r="E234" i="21" s="1"/>
  <c r="F234" i="21" s="1"/>
  <c r="E234" i="20" s="1"/>
  <c r="F231" i="22" s="1"/>
  <c r="D235" i="21"/>
  <c r="E235" i="21" s="1"/>
  <c r="D236" i="21"/>
  <c r="E236" i="21" s="1"/>
  <c r="D237" i="21"/>
  <c r="E237" i="21" s="1"/>
  <c r="F237" i="21" s="1"/>
  <c r="E237" i="20" s="1"/>
  <c r="F234" i="22" s="1"/>
  <c r="D238" i="21"/>
  <c r="E238" i="21" s="1"/>
  <c r="F238" i="21" s="1"/>
  <c r="E238" i="20" s="1"/>
  <c r="F235" i="22" s="1"/>
  <c r="D239" i="21"/>
  <c r="E239" i="21" s="1"/>
  <c r="F239" i="21" s="1"/>
  <c r="E239" i="20" s="1"/>
  <c r="F236" i="22" s="1"/>
  <c r="D240" i="21"/>
  <c r="E240" i="21" s="1"/>
  <c r="D241" i="21"/>
  <c r="E241" i="21" s="1"/>
  <c r="F241" i="21" s="1"/>
  <c r="E241" i="20" s="1"/>
  <c r="F238" i="22" s="1"/>
  <c r="D242" i="21"/>
  <c r="E242" i="21" s="1"/>
  <c r="F242" i="21" s="1"/>
  <c r="E242" i="20" s="1"/>
  <c r="F239" i="22" s="1"/>
  <c r="D243" i="21"/>
  <c r="E243" i="21" s="1"/>
  <c r="F243" i="21" s="1"/>
  <c r="E243" i="20" s="1"/>
  <c r="F240" i="22" s="1"/>
  <c r="D244" i="21"/>
  <c r="E244" i="21" s="1"/>
  <c r="D245" i="21"/>
  <c r="E245" i="21" s="1"/>
  <c r="F245" i="21" s="1"/>
  <c r="E245" i="20" s="1"/>
  <c r="F242" i="22" s="1"/>
  <c r="D246" i="21"/>
  <c r="E246" i="21" s="1"/>
  <c r="D247" i="21"/>
  <c r="E247" i="21" s="1"/>
  <c r="F247" i="21" s="1"/>
  <c r="E247" i="20" s="1"/>
  <c r="F244" i="22" s="1"/>
  <c r="D248" i="21"/>
  <c r="E248" i="21" s="1"/>
  <c r="F248" i="21" s="1"/>
  <c r="E248" i="20" s="1"/>
  <c r="F245" i="22" s="1"/>
  <c r="D249" i="21"/>
  <c r="E249" i="21" s="1"/>
  <c r="F249" i="21" s="1"/>
  <c r="E249" i="20" s="1"/>
  <c r="F246" i="22" s="1"/>
  <c r="D250" i="21"/>
  <c r="E250" i="21" s="1"/>
  <c r="D11" i="21"/>
  <c r="E248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78" i="19"/>
  <c r="E79" i="19"/>
  <c r="E80" i="19"/>
  <c r="E81" i="19"/>
  <c r="E82" i="19"/>
  <c r="E83" i="19"/>
  <c r="E84" i="19"/>
  <c r="E85" i="19"/>
  <c r="E86" i="19"/>
  <c r="E87" i="19"/>
  <c r="E88" i="19"/>
  <c r="E89" i="19"/>
  <c r="E90" i="19"/>
  <c r="E91" i="19"/>
  <c r="E92" i="19"/>
  <c r="E93" i="19"/>
  <c r="E94" i="19"/>
  <c r="E95" i="19"/>
  <c r="E96" i="19"/>
  <c r="E97" i="19"/>
  <c r="E98" i="19"/>
  <c r="E99" i="19"/>
  <c r="E100" i="19"/>
  <c r="E101" i="19"/>
  <c r="E102" i="19"/>
  <c r="E103" i="19"/>
  <c r="E104" i="19"/>
  <c r="E105" i="19"/>
  <c r="E106" i="19"/>
  <c r="E107" i="19"/>
  <c r="E108" i="19"/>
  <c r="E109" i="19"/>
  <c r="E110" i="19"/>
  <c r="E111" i="19"/>
  <c r="E112" i="19"/>
  <c r="E113" i="19"/>
  <c r="E114" i="19"/>
  <c r="E115" i="19"/>
  <c r="E116" i="19"/>
  <c r="E117" i="19"/>
  <c r="E118" i="19"/>
  <c r="E119" i="19"/>
  <c r="E120" i="19"/>
  <c r="E121" i="19"/>
  <c r="E122" i="19"/>
  <c r="E123" i="19"/>
  <c r="E124" i="19"/>
  <c r="E125" i="19"/>
  <c r="E126" i="19"/>
  <c r="E127" i="19"/>
  <c r="E128" i="19"/>
  <c r="E129" i="19"/>
  <c r="E130" i="19"/>
  <c r="E131" i="19"/>
  <c r="E132" i="19"/>
  <c r="E133" i="19"/>
  <c r="E134" i="19"/>
  <c r="E135" i="19"/>
  <c r="E136" i="19"/>
  <c r="E137" i="19"/>
  <c r="E138" i="19"/>
  <c r="E139" i="19"/>
  <c r="E140" i="19"/>
  <c r="E141" i="19"/>
  <c r="E142" i="19"/>
  <c r="E143" i="19"/>
  <c r="E144" i="19"/>
  <c r="E145" i="19"/>
  <c r="E146" i="19"/>
  <c r="E147" i="19"/>
  <c r="E148" i="19"/>
  <c r="E149" i="19"/>
  <c r="E150" i="19"/>
  <c r="E151" i="19"/>
  <c r="E152" i="19"/>
  <c r="E153" i="19"/>
  <c r="E154" i="19"/>
  <c r="E155" i="19"/>
  <c r="E156" i="19"/>
  <c r="E157" i="19"/>
  <c r="E158" i="19"/>
  <c r="E159" i="19"/>
  <c r="E160" i="19"/>
  <c r="E161" i="19"/>
  <c r="E162" i="19"/>
  <c r="E163" i="19"/>
  <c r="E164" i="19"/>
  <c r="E165" i="19"/>
  <c r="E166" i="19"/>
  <c r="E167" i="19"/>
  <c r="E168" i="19"/>
  <c r="E169" i="19"/>
  <c r="E170" i="19"/>
  <c r="E171" i="19"/>
  <c r="E172" i="19"/>
  <c r="E173" i="19"/>
  <c r="E174" i="19"/>
  <c r="E175" i="19"/>
  <c r="E176" i="19"/>
  <c r="E177" i="19"/>
  <c r="E178" i="19"/>
  <c r="E179" i="19"/>
  <c r="E180" i="19"/>
  <c r="E181" i="19"/>
  <c r="E182" i="19"/>
  <c r="E183" i="19"/>
  <c r="E184" i="19"/>
  <c r="E185" i="19"/>
  <c r="E186" i="19"/>
  <c r="E187" i="19"/>
  <c r="E188" i="19"/>
  <c r="E189" i="19"/>
  <c r="E190" i="19"/>
  <c r="E191" i="19"/>
  <c r="E192" i="19"/>
  <c r="E193" i="19"/>
  <c r="E194" i="19"/>
  <c r="E195" i="19"/>
  <c r="E196" i="19"/>
  <c r="E197" i="19"/>
  <c r="E198" i="19"/>
  <c r="E199" i="19"/>
  <c r="E200" i="19"/>
  <c r="E201" i="19"/>
  <c r="E202" i="19"/>
  <c r="E203" i="19"/>
  <c r="E204" i="19"/>
  <c r="E205" i="19"/>
  <c r="E206" i="19"/>
  <c r="E207" i="19"/>
  <c r="E208" i="19"/>
  <c r="E209" i="19"/>
  <c r="E210" i="19"/>
  <c r="E211" i="19"/>
  <c r="E212" i="19"/>
  <c r="E213" i="19"/>
  <c r="E214" i="19"/>
  <c r="E215" i="19"/>
  <c r="E216" i="19"/>
  <c r="E217" i="19"/>
  <c r="E218" i="19"/>
  <c r="E219" i="19"/>
  <c r="E220" i="19"/>
  <c r="E221" i="19"/>
  <c r="E222" i="19"/>
  <c r="E223" i="19"/>
  <c r="E224" i="19"/>
  <c r="E225" i="19"/>
  <c r="E226" i="19"/>
  <c r="E227" i="19"/>
  <c r="E228" i="19"/>
  <c r="E229" i="19"/>
  <c r="E230" i="19"/>
  <c r="E231" i="19"/>
  <c r="E232" i="19"/>
  <c r="E233" i="19"/>
  <c r="E234" i="19"/>
  <c r="E235" i="19"/>
  <c r="E236" i="19"/>
  <c r="E237" i="19"/>
  <c r="E238" i="19"/>
  <c r="E239" i="19"/>
  <c r="E240" i="19"/>
  <c r="E241" i="19"/>
  <c r="E242" i="19"/>
  <c r="E243" i="19"/>
  <c r="E244" i="19"/>
  <c r="E245" i="19"/>
  <c r="E246" i="19"/>
  <c r="E247" i="19"/>
  <c r="E9" i="19"/>
  <c r="D252" i="21" l="1"/>
  <c r="F57" i="21"/>
  <c r="E57" i="20" s="1"/>
  <c r="F54" i="22" s="1"/>
  <c r="F20" i="21"/>
  <c r="E20" i="20" s="1"/>
  <c r="F17" i="22" s="1"/>
  <c r="F240" i="21"/>
  <c r="E240" i="20" s="1"/>
  <c r="F237" i="22" s="1"/>
  <c r="F232" i="21"/>
  <c r="E232" i="20" s="1"/>
  <c r="F229" i="22" s="1"/>
  <c r="F224" i="21"/>
  <c r="E224" i="20" s="1"/>
  <c r="F221" i="22" s="1"/>
  <c r="F216" i="21"/>
  <c r="E216" i="20" s="1"/>
  <c r="F213" i="22" s="1"/>
  <c r="F212" i="21"/>
  <c r="E212" i="20" s="1"/>
  <c r="F209" i="22" s="1"/>
  <c r="F204" i="21"/>
  <c r="E204" i="20" s="1"/>
  <c r="F201" i="22" s="1"/>
  <c r="F196" i="21"/>
  <c r="E196" i="20" s="1"/>
  <c r="F193" i="22" s="1"/>
  <c r="F176" i="21"/>
  <c r="E176" i="20" s="1"/>
  <c r="F173" i="22" s="1"/>
  <c r="F168" i="21"/>
  <c r="E168" i="20" s="1"/>
  <c r="F165" i="22" s="1"/>
  <c r="F160" i="21"/>
  <c r="E160" i="20" s="1"/>
  <c r="F157" i="22" s="1"/>
  <c r="F144" i="21"/>
  <c r="E144" i="20" s="1"/>
  <c r="F141" i="22" s="1"/>
  <c r="F136" i="21"/>
  <c r="E136" i="20" s="1"/>
  <c r="F133" i="22" s="1"/>
  <c r="F128" i="21"/>
  <c r="E128" i="20" s="1"/>
  <c r="F125" i="22" s="1"/>
  <c r="F112" i="21"/>
  <c r="E112" i="20" s="1"/>
  <c r="F109" i="22" s="1"/>
  <c r="F104" i="21"/>
  <c r="E104" i="20" s="1"/>
  <c r="F101" i="22" s="1"/>
  <c r="F96" i="21"/>
  <c r="E96" i="20" s="1"/>
  <c r="F93" i="22" s="1"/>
  <c r="F88" i="21"/>
  <c r="E88" i="20" s="1"/>
  <c r="F85" i="22" s="1"/>
  <c r="F72" i="21"/>
  <c r="E72" i="20" s="1"/>
  <c r="F69" i="22" s="1"/>
  <c r="F64" i="21"/>
  <c r="E64" i="20" s="1"/>
  <c r="F61" i="22" s="1"/>
  <c r="F56" i="21"/>
  <c r="E56" i="20" s="1"/>
  <c r="F53" i="22" s="1"/>
  <c r="F48" i="21"/>
  <c r="E48" i="20" s="1"/>
  <c r="F45" i="22" s="1"/>
  <c r="F40" i="21"/>
  <c r="E40" i="20" s="1"/>
  <c r="F37" i="22" s="1"/>
  <c r="F32" i="21"/>
  <c r="E32" i="20" s="1"/>
  <c r="F29" i="22" s="1"/>
  <c r="F24" i="21"/>
  <c r="E24" i="20" s="1"/>
  <c r="F21" i="22" s="1"/>
  <c r="F16" i="21"/>
  <c r="E16" i="20" s="1"/>
  <c r="F13" i="22" s="1"/>
  <c r="F12" i="21"/>
  <c r="E12" i="20" s="1"/>
  <c r="F9" i="22" s="1"/>
  <c r="F152" i="21"/>
  <c r="E152" i="20" s="1"/>
  <c r="F149" i="22" s="1"/>
  <c r="F235" i="21"/>
  <c r="E235" i="20" s="1"/>
  <c r="F232" i="22" s="1"/>
  <c r="F219" i="21"/>
  <c r="E219" i="20" s="1"/>
  <c r="F216" i="22" s="1"/>
  <c r="F203" i="21"/>
  <c r="E203" i="20" s="1"/>
  <c r="F200" i="22" s="1"/>
  <c r="F187" i="21"/>
  <c r="E187" i="20" s="1"/>
  <c r="F184" i="22" s="1"/>
  <c r="F171" i="21"/>
  <c r="E171" i="20" s="1"/>
  <c r="F168" i="22" s="1"/>
  <c r="F155" i="21"/>
  <c r="E155" i="20" s="1"/>
  <c r="F152" i="22" s="1"/>
  <c r="F139" i="21"/>
  <c r="E139" i="20" s="1"/>
  <c r="F136" i="22" s="1"/>
  <c r="F135" i="21"/>
  <c r="E135" i="20" s="1"/>
  <c r="F132" i="22" s="1"/>
  <c r="F123" i="21"/>
  <c r="E123" i="20" s="1"/>
  <c r="F120" i="22" s="1"/>
  <c r="F119" i="21"/>
  <c r="E119" i="20" s="1"/>
  <c r="F116" i="22" s="1"/>
  <c r="F107" i="21"/>
  <c r="E107" i="20" s="1"/>
  <c r="F104" i="22" s="1"/>
  <c r="F103" i="21"/>
  <c r="E103" i="20" s="1"/>
  <c r="F100" i="22" s="1"/>
  <c r="F91" i="21"/>
  <c r="E91" i="20" s="1"/>
  <c r="F88" i="22" s="1"/>
  <c r="F87" i="21"/>
  <c r="E87" i="20" s="1"/>
  <c r="F84" i="22" s="1"/>
  <c r="F75" i="21"/>
  <c r="E75" i="20" s="1"/>
  <c r="F72" i="22" s="1"/>
  <c r="F71" i="21"/>
  <c r="E71" i="20" s="1"/>
  <c r="F68" i="22" s="1"/>
  <c r="F59" i="21"/>
  <c r="E59" i="20" s="1"/>
  <c r="F56" i="22" s="1"/>
  <c r="F55" i="21"/>
  <c r="E55" i="20" s="1"/>
  <c r="F52" i="22" s="1"/>
  <c r="F39" i="21"/>
  <c r="E39" i="20" s="1"/>
  <c r="F36" i="22" s="1"/>
  <c r="F27" i="21"/>
  <c r="E27" i="20" s="1"/>
  <c r="F24" i="22" s="1"/>
  <c r="F23" i="21"/>
  <c r="E23" i="20" s="1"/>
  <c r="F20" i="22" s="1"/>
  <c r="F244" i="21"/>
  <c r="E244" i="20" s="1"/>
  <c r="F241" i="22" s="1"/>
  <c r="F236" i="21"/>
  <c r="E236" i="20" s="1"/>
  <c r="F233" i="22" s="1"/>
  <c r="F228" i="21"/>
  <c r="E228" i="20" s="1"/>
  <c r="F225" i="22" s="1"/>
  <c r="F220" i="21"/>
  <c r="E220" i="20" s="1"/>
  <c r="F217" i="22" s="1"/>
  <c r="F208" i="21"/>
  <c r="E208" i="20" s="1"/>
  <c r="F205" i="22" s="1"/>
  <c r="F200" i="21"/>
  <c r="E200" i="20" s="1"/>
  <c r="F197" i="22" s="1"/>
  <c r="F192" i="21"/>
  <c r="E192" i="20" s="1"/>
  <c r="F189" i="22" s="1"/>
  <c r="F188" i="21"/>
  <c r="E188" i="20" s="1"/>
  <c r="F185" i="22" s="1"/>
  <c r="F180" i="21"/>
  <c r="E180" i="20" s="1"/>
  <c r="F177" i="22" s="1"/>
  <c r="F172" i="21"/>
  <c r="E172" i="20" s="1"/>
  <c r="F169" i="22" s="1"/>
  <c r="F164" i="21"/>
  <c r="E164" i="20" s="1"/>
  <c r="F161" i="22" s="1"/>
  <c r="F156" i="21"/>
  <c r="E156" i="20" s="1"/>
  <c r="F153" i="22" s="1"/>
  <c r="F148" i="21"/>
  <c r="E148" i="20" s="1"/>
  <c r="F145" i="22" s="1"/>
  <c r="F140" i="21"/>
  <c r="E140" i="20" s="1"/>
  <c r="F137" i="22" s="1"/>
  <c r="F132" i="21"/>
  <c r="E132" i="20" s="1"/>
  <c r="F129" i="22" s="1"/>
  <c r="F124" i="21"/>
  <c r="E124" i="20" s="1"/>
  <c r="F121" i="22" s="1"/>
  <c r="F116" i="21"/>
  <c r="E116" i="20" s="1"/>
  <c r="F113" i="22" s="1"/>
  <c r="F108" i="21"/>
  <c r="E108" i="20" s="1"/>
  <c r="F105" i="22" s="1"/>
  <c r="F100" i="21"/>
  <c r="E100" i="20" s="1"/>
  <c r="F97" i="22" s="1"/>
  <c r="F92" i="21"/>
  <c r="E92" i="20" s="1"/>
  <c r="F89" i="22" s="1"/>
  <c r="F84" i="21"/>
  <c r="E84" i="20" s="1"/>
  <c r="F81" i="22" s="1"/>
  <c r="F76" i="21"/>
  <c r="E76" i="20" s="1"/>
  <c r="F73" i="22" s="1"/>
  <c r="F68" i="21"/>
  <c r="E68" i="20" s="1"/>
  <c r="F65" i="22" s="1"/>
  <c r="F60" i="21"/>
  <c r="E60" i="20" s="1"/>
  <c r="F57" i="22" s="1"/>
  <c r="F52" i="21"/>
  <c r="E52" i="20" s="1"/>
  <c r="F49" i="22" s="1"/>
  <c r="F44" i="21"/>
  <c r="E44" i="20" s="1"/>
  <c r="F41" i="22" s="1"/>
  <c r="F36" i="21"/>
  <c r="E36" i="20" s="1"/>
  <c r="F33" i="22" s="1"/>
  <c r="F28" i="21"/>
  <c r="E28" i="20" s="1"/>
  <c r="F25" i="22" s="1"/>
  <c r="F120" i="21"/>
  <c r="E120" i="20" s="1"/>
  <c r="F117" i="22" s="1"/>
  <c r="E93" i="20"/>
  <c r="F90" i="22" s="1"/>
  <c r="F246" i="21"/>
  <c r="F230" i="21"/>
  <c r="E230" i="20" s="1"/>
  <c r="F227" i="22" s="1"/>
  <c r="F214" i="21"/>
  <c r="E214" i="20" s="1"/>
  <c r="F211" i="22" s="1"/>
  <c r="F198" i="21"/>
  <c r="E198" i="20" s="1"/>
  <c r="F195" i="22" s="1"/>
  <c r="F182" i="21"/>
  <c r="E182" i="20" s="1"/>
  <c r="F179" i="22" s="1"/>
  <c r="F166" i="21"/>
  <c r="E166" i="20" s="1"/>
  <c r="F163" i="22" s="1"/>
  <c r="F150" i="21"/>
  <c r="E150" i="20" s="1"/>
  <c r="F147" i="22" s="1"/>
  <c r="F134" i="21"/>
  <c r="E134" i="20" s="1"/>
  <c r="F131" i="22" s="1"/>
  <c r="F130" i="21"/>
  <c r="E130" i="20" s="1"/>
  <c r="F127" i="22" s="1"/>
  <c r="F118" i="21"/>
  <c r="E118" i="20" s="1"/>
  <c r="F115" i="22" s="1"/>
  <c r="F114" i="21"/>
  <c r="E114" i="20" s="1"/>
  <c r="F111" i="22" s="1"/>
  <c r="F102" i="21"/>
  <c r="E102" i="20" s="1"/>
  <c r="F99" i="22" s="1"/>
  <c r="F98" i="21"/>
  <c r="E98" i="20" s="1"/>
  <c r="F95" i="22" s="1"/>
  <c r="F86" i="21"/>
  <c r="E86" i="20" s="1"/>
  <c r="F83" i="22" s="1"/>
  <c r="F82" i="21"/>
  <c r="E82" i="20" s="1"/>
  <c r="F79" i="22" s="1"/>
  <c r="F70" i="21"/>
  <c r="E70" i="20" s="1"/>
  <c r="F67" i="22" s="1"/>
  <c r="F66" i="21"/>
  <c r="E66" i="20" s="1"/>
  <c r="F63" i="22" s="1"/>
  <c r="F54" i="21"/>
  <c r="E54" i="20" s="1"/>
  <c r="F51" i="22" s="1"/>
  <c r="F50" i="21"/>
  <c r="E50" i="20" s="1"/>
  <c r="F47" i="22" s="1"/>
  <c r="F38" i="21"/>
  <c r="E38" i="20" s="1"/>
  <c r="F35" i="22" s="1"/>
  <c r="F34" i="21"/>
  <c r="E34" i="20" s="1"/>
  <c r="F31" i="22" s="1"/>
  <c r="F22" i="21"/>
  <c r="E22" i="20" s="1"/>
  <c r="F19" i="22" s="1"/>
  <c r="F18" i="21"/>
  <c r="E18" i="20" s="1"/>
  <c r="F15" i="22" s="1"/>
  <c r="E11" i="21"/>
  <c r="E246" i="20" l="1"/>
  <c r="F243" i="22" s="1"/>
  <c r="F11" i="21"/>
  <c r="E11" i="20" s="1"/>
  <c r="F8" i="22" s="1"/>
  <c r="E252" i="21"/>
  <c r="F250" i="21" l="1"/>
  <c r="F252" i="21" l="1"/>
  <c r="E250" i="20"/>
  <c r="F247" i="22" s="1"/>
  <c r="F249" i="22" s="1"/>
  <c r="D10" i="20" l="1"/>
  <c r="F10" i="20" s="1"/>
  <c r="D11" i="20" s="1"/>
  <c r="F8" i="19" l="1"/>
  <c r="D9" i="19" s="1"/>
  <c r="F9" i="19" s="1"/>
  <c r="D10" i="19" s="1"/>
  <c r="F10" i="19" l="1"/>
  <c r="D11" i="19" s="1"/>
  <c r="F11" i="19" l="1"/>
  <c r="D12" i="19" s="1"/>
  <c r="F12" i="19" s="1"/>
  <c r="D13" i="19" s="1"/>
  <c r="F13" i="19" l="1"/>
  <c r="D14" i="19" s="1"/>
  <c r="F14" i="19" l="1"/>
  <c r="D15" i="19" s="1"/>
  <c r="F15" i="19" s="1"/>
  <c r="D16" i="19" s="1"/>
  <c r="F16" i="19" s="1"/>
  <c r="D17" i="19" s="1"/>
  <c r="F17" i="19" s="1"/>
  <c r="D18" i="19" s="1"/>
  <c r="F18" i="19" s="1"/>
  <c r="D19" i="19" s="1"/>
  <c r="F19" i="19" s="1"/>
  <c r="D20" i="19" s="1"/>
  <c r="F20" i="19" s="1"/>
  <c r="D21" i="19" s="1"/>
  <c r="F21" i="19" s="1"/>
  <c r="D22" i="19" s="1"/>
  <c r="F22" i="19" s="1"/>
  <c r="D23" i="19" s="1"/>
  <c r="F23" i="19" s="1"/>
  <c r="D24" i="19" s="1"/>
  <c r="F24" i="19" s="1"/>
  <c r="D25" i="19" s="1"/>
  <c r="F25" i="19" s="1"/>
  <c r="D26" i="19" s="1"/>
  <c r="F26" i="19" s="1"/>
  <c r="D27" i="19" s="1"/>
  <c r="F27" i="19" s="1"/>
  <c r="D28" i="19" s="1"/>
  <c r="F28" i="19" s="1"/>
  <c r="D29" i="19" s="1"/>
  <c r="F29" i="19" s="1"/>
  <c r="D30" i="19" s="1"/>
  <c r="F30" i="19" s="1"/>
  <c r="D31" i="19" s="1"/>
  <c r="F31" i="19" s="1"/>
  <c r="D32" i="19" s="1"/>
  <c r="F32" i="19" s="1"/>
  <c r="D33" i="19" s="1"/>
  <c r="F33" i="19" s="1"/>
  <c r="D34" i="19" s="1"/>
  <c r="F34" i="19" s="1"/>
  <c r="D35" i="19" s="1"/>
  <c r="F35" i="19" s="1"/>
  <c r="D36" i="19" s="1"/>
  <c r="F36" i="19" s="1"/>
  <c r="D37" i="19" s="1"/>
  <c r="F37" i="19" s="1"/>
  <c r="D38" i="19" s="1"/>
  <c r="F38" i="19" s="1"/>
  <c r="D39" i="19" s="1"/>
  <c r="F39" i="19" s="1"/>
  <c r="D40" i="19" s="1"/>
  <c r="F40" i="19" s="1"/>
  <c r="D41" i="19" s="1"/>
  <c r="F41" i="19" s="1"/>
  <c r="D42" i="19" s="1"/>
  <c r="F42" i="19" s="1"/>
  <c r="D43" i="19" s="1"/>
  <c r="F43" i="19" s="1"/>
  <c r="D44" i="19" s="1"/>
  <c r="F44" i="19" s="1"/>
  <c r="D45" i="19" s="1"/>
  <c r="F45" i="19" s="1"/>
  <c r="D46" i="19" s="1"/>
  <c r="F46" i="19" s="1"/>
  <c r="D47" i="19" s="1"/>
  <c r="F47" i="19" s="1"/>
  <c r="D48" i="19" s="1"/>
  <c r="F48" i="19" s="1"/>
  <c r="D49" i="19" s="1"/>
  <c r="F49" i="19" s="1"/>
  <c r="D50" i="19" s="1"/>
  <c r="F50" i="19" s="1"/>
  <c r="D51" i="19" s="1"/>
  <c r="F51" i="19" s="1"/>
  <c r="D52" i="19" s="1"/>
  <c r="F52" i="19" s="1"/>
  <c r="D53" i="19" s="1"/>
  <c r="F53" i="19" s="1"/>
  <c r="D54" i="19" s="1"/>
  <c r="F54" i="19" s="1"/>
  <c r="D55" i="19" s="1"/>
  <c r="F55" i="19" s="1"/>
  <c r="D56" i="19" s="1"/>
  <c r="F56" i="19" s="1"/>
  <c r="D57" i="19" s="1"/>
  <c r="F57" i="19" s="1"/>
  <c r="D58" i="19" s="1"/>
  <c r="F58" i="19" s="1"/>
  <c r="D59" i="19" s="1"/>
  <c r="F59" i="19" s="1"/>
  <c r="D60" i="19" s="1"/>
  <c r="F60" i="19" s="1"/>
  <c r="D61" i="19" s="1"/>
  <c r="F61" i="19" s="1"/>
  <c r="D62" i="19" s="1"/>
  <c r="F62" i="19" s="1"/>
  <c r="D63" i="19" s="1"/>
  <c r="F63" i="19" s="1"/>
  <c r="D64" i="19" s="1"/>
  <c r="F64" i="19" s="1"/>
  <c r="D65" i="19" s="1"/>
  <c r="F65" i="19" s="1"/>
  <c r="D66" i="19" s="1"/>
  <c r="F66" i="19" s="1"/>
  <c r="D67" i="19" s="1"/>
  <c r="F67" i="19" s="1"/>
  <c r="D68" i="19" s="1"/>
  <c r="F68" i="19" s="1"/>
  <c r="D69" i="19" s="1"/>
  <c r="F69" i="19" s="1"/>
  <c r="D70" i="19" s="1"/>
  <c r="F70" i="19" s="1"/>
  <c r="D71" i="19" s="1"/>
  <c r="F71" i="19" s="1"/>
  <c r="D72" i="19" s="1"/>
  <c r="F72" i="19" s="1"/>
  <c r="D73" i="19" s="1"/>
  <c r="F73" i="19" s="1"/>
  <c r="D74" i="19" s="1"/>
  <c r="F74" i="19" s="1"/>
  <c r="D75" i="19" s="1"/>
  <c r="F75" i="19" s="1"/>
  <c r="D76" i="19" s="1"/>
  <c r="F76" i="19" s="1"/>
  <c r="D77" i="19" s="1"/>
  <c r="F77" i="19" s="1"/>
  <c r="D78" i="19" s="1"/>
  <c r="F78" i="19" s="1"/>
  <c r="D79" i="19" s="1"/>
  <c r="F79" i="19" s="1"/>
  <c r="D80" i="19" s="1"/>
  <c r="F80" i="19" s="1"/>
  <c r="D81" i="19" s="1"/>
  <c r="F81" i="19" s="1"/>
  <c r="D82" i="19" s="1"/>
  <c r="F82" i="19" s="1"/>
  <c r="D83" i="19" s="1"/>
  <c r="F83" i="19" s="1"/>
  <c r="D84" i="19" s="1"/>
  <c r="F84" i="19" s="1"/>
  <c r="D85" i="19" s="1"/>
  <c r="F85" i="19" s="1"/>
  <c r="D86" i="19" s="1"/>
  <c r="F86" i="19" s="1"/>
  <c r="D87" i="19" s="1"/>
  <c r="F87" i="19" s="1"/>
  <c r="D88" i="19" s="1"/>
  <c r="F88" i="19" s="1"/>
  <c r="D89" i="19" s="1"/>
  <c r="F89" i="19" s="1"/>
  <c r="D90" i="19" s="1"/>
  <c r="F90" i="19" s="1"/>
  <c r="D91" i="19" s="1"/>
  <c r="F91" i="19" s="1"/>
  <c r="D92" i="19" s="1"/>
  <c r="F92" i="19" s="1"/>
  <c r="D93" i="19" s="1"/>
  <c r="F93" i="19" s="1"/>
  <c r="D94" i="19" s="1"/>
  <c r="F94" i="19" s="1"/>
  <c r="D95" i="19" s="1"/>
  <c r="F95" i="19" s="1"/>
  <c r="D96" i="19" s="1"/>
  <c r="F96" i="19" s="1"/>
  <c r="D97" i="19" s="1"/>
  <c r="F97" i="19" s="1"/>
  <c r="D98" i="19" s="1"/>
  <c r="F98" i="19" s="1"/>
  <c r="D99" i="19" s="1"/>
  <c r="F99" i="19" s="1"/>
  <c r="D100" i="19" s="1"/>
  <c r="F100" i="19" s="1"/>
  <c r="D101" i="19" s="1"/>
  <c r="F101" i="19" s="1"/>
  <c r="D102" i="19" s="1"/>
  <c r="F102" i="19" s="1"/>
  <c r="D103" i="19" s="1"/>
  <c r="F103" i="19" s="1"/>
  <c r="D104" i="19" s="1"/>
  <c r="F104" i="19" s="1"/>
  <c r="D105" i="19" s="1"/>
  <c r="F105" i="19" s="1"/>
  <c r="D106" i="19" s="1"/>
  <c r="F106" i="19" s="1"/>
  <c r="D107" i="19" s="1"/>
  <c r="F107" i="19" s="1"/>
  <c r="D108" i="19" s="1"/>
  <c r="F108" i="19" s="1"/>
  <c r="D109" i="19" s="1"/>
  <c r="F109" i="19" s="1"/>
  <c r="D110" i="19" s="1"/>
  <c r="F110" i="19" s="1"/>
  <c r="D111" i="19" s="1"/>
  <c r="F111" i="19" s="1"/>
  <c r="D112" i="19" s="1"/>
  <c r="F112" i="19" s="1"/>
  <c r="D113" i="19" s="1"/>
  <c r="F113" i="19" s="1"/>
  <c r="D114" i="19" s="1"/>
  <c r="F114" i="19" s="1"/>
  <c r="D115" i="19" s="1"/>
  <c r="F115" i="19" s="1"/>
  <c r="D116" i="19" s="1"/>
  <c r="F116" i="19" s="1"/>
  <c r="D117" i="19" s="1"/>
  <c r="F117" i="19" s="1"/>
  <c r="D118" i="19" s="1"/>
  <c r="F118" i="19" s="1"/>
  <c r="D119" i="19" s="1"/>
  <c r="F119" i="19" s="1"/>
  <c r="D120" i="19" s="1"/>
  <c r="F120" i="19" s="1"/>
  <c r="D121" i="19" s="1"/>
  <c r="F121" i="19" s="1"/>
  <c r="D122" i="19" s="1"/>
  <c r="F122" i="19" s="1"/>
  <c r="D123" i="19" s="1"/>
  <c r="F123" i="19" s="1"/>
  <c r="D124" i="19" s="1"/>
  <c r="F124" i="19" s="1"/>
  <c r="D125" i="19" s="1"/>
  <c r="F125" i="19" s="1"/>
  <c r="D126" i="19" s="1"/>
  <c r="F126" i="19" s="1"/>
  <c r="D127" i="19" s="1"/>
  <c r="F127" i="19" s="1"/>
  <c r="D128" i="19" s="1"/>
  <c r="F128" i="19" s="1"/>
  <c r="D129" i="19" s="1"/>
  <c r="F129" i="19" s="1"/>
  <c r="D130" i="19" s="1"/>
  <c r="F130" i="19" s="1"/>
  <c r="D131" i="19" s="1"/>
  <c r="F131" i="19" s="1"/>
  <c r="D132" i="19" s="1"/>
  <c r="F132" i="19" s="1"/>
  <c r="D133" i="19" s="1"/>
  <c r="F133" i="19" s="1"/>
  <c r="D134" i="19" s="1"/>
  <c r="F134" i="19" s="1"/>
  <c r="D135" i="19" s="1"/>
  <c r="F135" i="19" s="1"/>
  <c r="D136" i="19" s="1"/>
  <c r="F136" i="19" s="1"/>
  <c r="D137" i="19" s="1"/>
  <c r="F137" i="19" s="1"/>
  <c r="D138" i="19" s="1"/>
  <c r="F138" i="19" s="1"/>
  <c r="D139" i="19" s="1"/>
  <c r="F139" i="19" s="1"/>
  <c r="D140" i="19" s="1"/>
  <c r="F140" i="19" s="1"/>
  <c r="D141" i="19" s="1"/>
  <c r="F141" i="19" s="1"/>
  <c r="D142" i="19" s="1"/>
  <c r="F142" i="19" s="1"/>
  <c r="D143" i="19" s="1"/>
  <c r="F143" i="19" s="1"/>
  <c r="D144" i="19" s="1"/>
  <c r="F144" i="19" s="1"/>
  <c r="D145" i="19" s="1"/>
  <c r="F145" i="19" s="1"/>
  <c r="D146" i="19" s="1"/>
  <c r="F146" i="19" s="1"/>
  <c r="D147" i="19" s="1"/>
  <c r="F147" i="19" s="1"/>
  <c r="D148" i="19" s="1"/>
  <c r="F148" i="19" s="1"/>
  <c r="D149" i="19" s="1"/>
  <c r="F149" i="19" s="1"/>
  <c r="D150" i="19" s="1"/>
  <c r="F150" i="19" s="1"/>
  <c r="D151" i="19" s="1"/>
  <c r="F151" i="19" s="1"/>
  <c r="D152" i="19" s="1"/>
  <c r="F152" i="19" s="1"/>
  <c r="D153" i="19" s="1"/>
  <c r="F153" i="19" s="1"/>
  <c r="D154" i="19" s="1"/>
  <c r="F154" i="19" s="1"/>
  <c r="D155" i="19" s="1"/>
  <c r="F155" i="19" s="1"/>
  <c r="D156" i="19" s="1"/>
  <c r="F156" i="19" s="1"/>
  <c r="D157" i="19" s="1"/>
  <c r="F157" i="19" s="1"/>
  <c r="D158" i="19" s="1"/>
  <c r="F158" i="19" s="1"/>
  <c r="D159" i="19" s="1"/>
  <c r="F159" i="19" s="1"/>
  <c r="D160" i="19" s="1"/>
  <c r="F160" i="19" s="1"/>
  <c r="D161" i="19" s="1"/>
  <c r="F161" i="19" s="1"/>
  <c r="D162" i="19" s="1"/>
  <c r="F162" i="19" s="1"/>
  <c r="D163" i="19" s="1"/>
  <c r="F163" i="19" s="1"/>
  <c r="D164" i="19" s="1"/>
  <c r="F164" i="19" s="1"/>
  <c r="D165" i="19" s="1"/>
  <c r="F165" i="19" s="1"/>
  <c r="D166" i="19" s="1"/>
  <c r="F166" i="19" s="1"/>
  <c r="D167" i="19" s="1"/>
  <c r="F167" i="19" s="1"/>
  <c r="D168" i="19" s="1"/>
  <c r="F168" i="19" s="1"/>
  <c r="D169" i="19" s="1"/>
  <c r="F169" i="19" s="1"/>
  <c r="D170" i="19" s="1"/>
  <c r="F170" i="19" s="1"/>
  <c r="D171" i="19" s="1"/>
  <c r="F171" i="19" s="1"/>
  <c r="D172" i="19" s="1"/>
  <c r="F172" i="19" s="1"/>
  <c r="D173" i="19" s="1"/>
  <c r="F173" i="19" s="1"/>
  <c r="D174" i="19" s="1"/>
  <c r="F174" i="19" s="1"/>
  <c r="D175" i="19" s="1"/>
  <c r="F175" i="19" s="1"/>
  <c r="D176" i="19" s="1"/>
  <c r="F176" i="19" s="1"/>
  <c r="D177" i="19" s="1"/>
  <c r="F177" i="19" s="1"/>
  <c r="D178" i="19" s="1"/>
  <c r="F178" i="19" s="1"/>
  <c r="D179" i="19" s="1"/>
  <c r="F179" i="19" s="1"/>
  <c r="D180" i="19" s="1"/>
  <c r="F180" i="19" s="1"/>
  <c r="D181" i="19" s="1"/>
  <c r="F181" i="19" s="1"/>
  <c r="D182" i="19" s="1"/>
  <c r="F182" i="19" s="1"/>
  <c r="D183" i="19" s="1"/>
  <c r="F183" i="19" s="1"/>
  <c r="D184" i="19" s="1"/>
  <c r="F184" i="19" s="1"/>
  <c r="D185" i="19" s="1"/>
  <c r="F185" i="19" s="1"/>
  <c r="D186" i="19" s="1"/>
  <c r="F186" i="19" s="1"/>
  <c r="D187" i="19" s="1"/>
  <c r="F187" i="19" s="1"/>
  <c r="D188" i="19" s="1"/>
  <c r="F188" i="19" s="1"/>
  <c r="D189" i="19" s="1"/>
  <c r="F189" i="19" s="1"/>
  <c r="D190" i="19" s="1"/>
  <c r="F190" i="19" s="1"/>
  <c r="D191" i="19" s="1"/>
  <c r="F191" i="19" s="1"/>
  <c r="D192" i="19" s="1"/>
  <c r="F192" i="19" s="1"/>
  <c r="D193" i="19" s="1"/>
  <c r="F193" i="19" s="1"/>
  <c r="D194" i="19" s="1"/>
  <c r="F194" i="19" s="1"/>
  <c r="D195" i="19" s="1"/>
  <c r="F195" i="19" s="1"/>
  <c r="D196" i="19" s="1"/>
  <c r="F196" i="19" s="1"/>
  <c r="D197" i="19" s="1"/>
  <c r="F197" i="19" s="1"/>
  <c r="D198" i="19" s="1"/>
  <c r="F198" i="19" s="1"/>
  <c r="D199" i="19" s="1"/>
  <c r="F199" i="19" s="1"/>
  <c r="D200" i="19" s="1"/>
  <c r="F200" i="19" s="1"/>
  <c r="D201" i="19" s="1"/>
  <c r="F201" i="19" s="1"/>
  <c r="D202" i="19" s="1"/>
  <c r="F202" i="19" s="1"/>
  <c r="D203" i="19" s="1"/>
  <c r="F203" i="19" s="1"/>
  <c r="D204" i="19" s="1"/>
  <c r="F204" i="19" s="1"/>
  <c r="D205" i="19" s="1"/>
  <c r="F205" i="19" s="1"/>
  <c r="D206" i="19" s="1"/>
  <c r="F206" i="19" s="1"/>
  <c r="D207" i="19" s="1"/>
  <c r="F207" i="19" s="1"/>
  <c r="D208" i="19" s="1"/>
  <c r="F208" i="19" s="1"/>
  <c r="D209" i="19" s="1"/>
  <c r="F209" i="19" s="1"/>
  <c r="D210" i="19" s="1"/>
  <c r="F210" i="19" s="1"/>
  <c r="D211" i="19" s="1"/>
  <c r="F211" i="19" s="1"/>
  <c r="D212" i="19" s="1"/>
  <c r="F212" i="19" s="1"/>
  <c r="D213" i="19" s="1"/>
  <c r="F213" i="19" s="1"/>
  <c r="D214" i="19" s="1"/>
  <c r="F214" i="19" s="1"/>
  <c r="D215" i="19" s="1"/>
  <c r="F215" i="19" s="1"/>
  <c r="D216" i="19" s="1"/>
  <c r="F216" i="19" s="1"/>
  <c r="D217" i="19" s="1"/>
  <c r="F217" i="19" s="1"/>
  <c r="D218" i="19" s="1"/>
  <c r="F218" i="19" s="1"/>
  <c r="D219" i="19" s="1"/>
  <c r="F219" i="19" s="1"/>
  <c r="D220" i="19" s="1"/>
  <c r="F220" i="19" s="1"/>
  <c r="D221" i="19" s="1"/>
  <c r="F221" i="19" s="1"/>
  <c r="D222" i="19" s="1"/>
  <c r="F222" i="19" s="1"/>
  <c r="D223" i="19" s="1"/>
  <c r="F223" i="19" s="1"/>
  <c r="D224" i="19" s="1"/>
  <c r="F224" i="19" s="1"/>
  <c r="D225" i="19" s="1"/>
  <c r="F225" i="19" s="1"/>
  <c r="D226" i="19" s="1"/>
  <c r="F226" i="19" s="1"/>
  <c r="D227" i="19" s="1"/>
  <c r="F227" i="19" s="1"/>
  <c r="D228" i="19" s="1"/>
  <c r="F228" i="19" s="1"/>
  <c r="D229" i="19" s="1"/>
  <c r="F229" i="19" s="1"/>
  <c r="D230" i="19" s="1"/>
  <c r="F230" i="19" s="1"/>
  <c r="D231" i="19" s="1"/>
  <c r="F231" i="19" s="1"/>
  <c r="D232" i="19" s="1"/>
  <c r="F232" i="19" s="1"/>
  <c r="D233" i="19" s="1"/>
  <c r="F233" i="19" s="1"/>
  <c r="D234" i="19" s="1"/>
  <c r="F234" i="19" s="1"/>
  <c r="D235" i="19" s="1"/>
  <c r="F235" i="19" s="1"/>
  <c r="D236" i="19" s="1"/>
  <c r="F236" i="19" s="1"/>
  <c r="D237" i="19" s="1"/>
  <c r="F237" i="19" s="1"/>
  <c r="D238" i="19" s="1"/>
  <c r="F238" i="19" s="1"/>
  <c r="D239" i="19" s="1"/>
  <c r="F239" i="19" s="1"/>
  <c r="D240" i="19" s="1"/>
  <c r="F240" i="19" s="1"/>
  <c r="D241" i="19" s="1"/>
  <c r="F241" i="19" s="1"/>
  <c r="D242" i="19" s="1"/>
  <c r="F242" i="19" s="1"/>
  <c r="D243" i="19" s="1"/>
  <c r="F243" i="19" s="1"/>
  <c r="D244" i="19" s="1"/>
  <c r="F244" i="19" s="1"/>
  <c r="D245" i="19" s="1"/>
  <c r="F245" i="19" s="1"/>
  <c r="D246" i="19" s="1"/>
  <c r="F246" i="19" s="1"/>
  <c r="D247" i="19" s="1"/>
  <c r="F247" i="19" s="1"/>
  <c r="D248" i="19" s="1"/>
  <c r="F248" i="19" s="1"/>
  <c r="E250" i="19"/>
  <c r="G250" i="19" l="1"/>
  <c r="F11" i="20" l="1"/>
  <c r="D12" i="20" s="1"/>
  <c r="F12" i="20" s="1"/>
  <c r="D13" i="20" s="1"/>
  <c r="F13" i="20" s="1"/>
  <c r="D14" i="20" s="1"/>
  <c r="F14" i="20" s="1"/>
  <c r="D15" i="20" s="1"/>
  <c r="F15" i="20" s="1"/>
  <c r="D16" i="20" s="1"/>
  <c r="F16" i="20" s="1"/>
  <c r="D17" i="20" s="1"/>
  <c r="F17" i="20" s="1"/>
  <c r="D18" i="20" s="1"/>
  <c r="F18" i="20" s="1"/>
  <c r="D19" i="20" s="1"/>
  <c r="F19" i="20" s="1"/>
  <c r="D20" i="20" s="1"/>
  <c r="F20" i="20" s="1"/>
  <c r="D21" i="20" s="1"/>
  <c r="F21" i="20" s="1"/>
  <c r="D22" i="20" s="1"/>
  <c r="F22" i="20" s="1"/>
  <c r="D23" i="20" s="1"/>
  <c r="F23" i="20" s="1"/>
  <c r="D24" i="20" s="1"/>
  <c r="F24" i="20" s="1"/>
  <c r="D25" i="20" s="1"/>
  <c r="F25" i="20" s="1"/>
  <c r="D26" i="20" s="1"/>
  <c r="F26" i="20" s="1"/>
  <c r="D27" i="20" s="1"/>
  <c r="F27" i="20" s="1"/>
  <c r="D28" i="20" s="1"/>
  <c r="F28" i="20" s="1"/>
  <c r="D29" i="20" s="1"/>
  <c r="F29" i="20" s="1"/>
  <c r="D30" i="20" s="1"/>
  <c r="F30" i="20" s="1"/>
  <c r="D31" i="20" s="1"/>
  <c r="F31" i="20" s="1"/>
  <c r="D32" i="20" s="1"/>
  <c r="F32" i="20" s="1"/>
  <c r="D33" i="20" s="1"/>
  <c r="F33" i="20" s="1"/>
  <c r="D34" i="20" s="1"/>
  <c r="F34" i="20" s="1"/>
  <c r="D35" i="20" s="1"/>
  <c r="F35" i="20" s="1"/>
  <c r="D36" i="20" s="1"/>
  <c r="F36" i="20" s="1"/>
  <c r="D37" i="20" s="1"/>
  <c r="F37" i="20" s="1"/>
  <c r="D38" i="20" s="1"/>
  <c r="F38" i="20" s="1"/>
  <c r="D39" i="20" s="1"/>
  <c r="F39" i="20" s="1"/>
  <c r="D40" i="20" s="1"/>
  <c r="F40" i="20" s="1"/>
  <c r="D41" i="20" s="1"/>
  <c r="F41" i="20" s="1"/>
  <c r="D42" i="20" s="1"/>
  <c r="F42" i="20" s="1"/>
  <c r="D43" i="20" s="1"/>
  <c r="F43" i="20" s="1"/>
  <c r="D44" i="20" s="1"/>
  <c r="F44" i="20" s="1"/>
  <c r="D45" i="20" s="1"/>
  <c r="F45" i="20" s="1"/>
  <c r="D46" i="20" s="1"/>
  <c r="F46" i="20" s="1"/>
  <c r="D47" i="20" s="1"/>
  <c r="F47" i="20" s="1"/>
  <c r="D48" i="20" s="1"/>
  <c r="F48" i="20" s="1"/>
  <c r="D49" i="20" s="1"/>
  <c r="F49" i="20" s="1"/>
  <c r="D50" i="20" s="1"/>
  <c r="F50" i="20" s="1"/>
  <c r="D51" i="20" s="1"/>
  <c r="F51" i="20" s="1"/>
  <c r="D52" i="20" s="1"/>
  <c r="F52" i="20" s="1"/>
  <c r="D53" i="20" s="1"/>
  <c r="F53" i="20" s="1"/>
  <c r="D54" i="20" s="1"/>
  <c r="F54" i="20" s="1"/>
  <c r="D55" i="20" s="1"/>
  <c r="F55" i="20" s="1"/>
  <c r="D56" i="20" s="1"/>
  <c r="F56" i="20" s="1"/>
  <c r="D57" i="20" s="1"/>
  <c r="F57" i="20" s="1"/>
  <c r="D58" i="20" s="1"/>
  <c r="F58" i="20" s="1"/>
  <c r="D59" i="20" s="1"/>
  <c r="F59" i="20" s="1"/>
  <c r="D60" i="20" s="1"/>
  <c r="F60" i="20" s="1"/>
  <c r="D61" i="20" s="1"/>
  <c r="F61" i="20" s="1"/>
  <c r="D62" i="20" s="1"/>
  <c r="F62" i="20" s="1"/>
  <c r="D63" i="20" s="1"/>
  <c r="F63" i="20" s="1"/>
  <c r="D64" i="20" s="1"/>
  <c r="F64" i="20" s="1"/>
  <c r="D65" i="20" s="1"/>
  <c r="F65" i="20" s="1"/>
  <c r="D66" i="20" s="1"/>
  <c r="F66" i="20" s="1"/>
  <c r="D67" i="20" s="1"/>
  <c r="F67" i="20" s="1"/>
  <c r="D68" i="20" s="1"/>
  <c r="F68" i="20" s="1"/>
  <c r="D69" i="20" s="1"/>
  <c r="F69" i="20" s="1"/>
  <c r="D70" i="20" s="1"/>
  <c r="F70" i="20" s="1"/>
  <c r="D71" i="20" s="1"/>
  <c r="F71" i="20" s="1"/>
  <c r="D72" i="20" s="1"/>
  <c r="F72" i="20" s="1"/>
  <c r="D73" i="20" s="1"/>
  <c r="F73" i="20" s="1"/>
  <c r="D74" i="20" s="1"/>
  <c r="F74" i="20" s="1"/>
  <c r="D75" i="20" s="1"/>
  <c r="F75" i="20" s="1"/>
  <c r="D76" i="20" s="1"/>
  <c r="F76" i="20" s="1"/>
  <c r="D77" i="20" s="1"/>
  <c r="F77" i="20" s="1"/>
  <c r="D78" i="20" s="1"/>
  <c r="F78" i="20" s="1"/>
  <c r="D79" i="20" s="1"/>
  <c r="F79" i="20" s="1"/>
  <c r="D80" i="20" s="1"/>
  <c r="F80" i="20" s="1"/>
  <c r="D81" i="20" s="1"/>
  <c r="F81" i="20" s="1"/>
  <c r="D82" i="20" s="1"/>
  <c r="F82" i="20" s="1"/>
  <c r="D83" i="20" s="1"/>
  <c r="F83" i="20" s="1"/>
  <c r="D84" i="20" s="1"/>
  <c r="F84" i="20" s="1"/>
  <c r="D85" i="20" s="1"/>
  <c r="F85" i="20" s="1"/>
  <c r="D86" i="20" s="1"/>
  <c r="F86" i="20" s="1"/>
  <c r="D87" i="20" s="1"/>
  <c r="F87" i="20" s="1"/>
  <c r="D88" i="20" s="1"/>
  <c r="F88" i="20" s="1"/>
  <c r="D89" i="20" s="1"/>
  <c r="F89" i="20" s="1"/>
  <c r="D90" i="20" s="1"/>
  <c r="F90" i="20" s="1"/>
  <c r="D91" i="20" s="1"/>
  <c r="F91" i="20" s="1"/>
  <c r="D92" i="20" s="1"/>
  <c r="F92" i="20" s="1"/>
  <c r="D93" i="20" s="1"/>
  <c r="F93" i="20" s="1"/>
  <c r="D94" i="20" s="1"/>
  <c r="F94" i="20" s="1"/>
  <c r="D95" i="20" s="1"/>
  <c r="F95" i="20" s="1"/>
  <c r="D96" i="20" s="1"/>
  <c r="F96" i="20" s="1"/>
  <c r="D97" i="20" s="1"/>
  <c r="F97" i="20" s="1"/>
  <c r="D98" i="20" s="1"/>
  <c r="F98" i="20" s="1"/>
  <c r="D99" i="20" s="1"/>
  <c r="F99" i="20" s="1"/>
  <c r="D100" i="20" s="1"/>
  <c r="F100" i="20" s="1"/>
  <c r="D101" i="20" s="1"/>
  <c r="F101" i="20" s="1"/>
  <c r="D102" i="20" s="1"/>
  <c r="F102" i="20" s="1"/>
  <c r="D103" i="20" s="1"/>
  <c r="F103" i="20" s="1"/>
  <c r="D104" i="20" s="1"/>
  <c r="F104" i="20" s="1"/>
  <c r="D105" i="20" s="1"/>
  <c r="F105" i="20" s="1"/>
  <c r="D106" i="20" s="1"/>
  <c r="F106" i="20" s="1"/>
  <c r="D107" i="20" s="1"/>
  <c r="F107" i="20" s="1"/>
  <c r="D108" i="20" s="1"/>
  <c r="F108" i="20" s="1"/>
  <c r="D109" i="20" s="1"/>
  <c r="F109" i="20" s="1"/>
  <c r="D110" i="20" s="1"/>
  <c r="F110" i="20" s="1"/>
  <c r="D111" i="20" s="1"/>
  <c r="F111" i="20" s="1"/>
  <c r="D112" i="20" s="1"/>
  <c r="F112" i="20" s="1"/>
  <c r="D113" i="20" s="1"/>
  <c r="F113" i="20" s="1"/>
  <c r="D114" i="20" s="1"/>
  <c r="F114" i="20" s="1"/>
  <c r="D115" i="20" s="1"/>
  <c r="F115" i="20" s="1"/>
  <c r="D116" i="20" s="1"/>
  <c r="F116" i="20" s="1"/>
  <c r="D117" i="20" s="1"/>
  <c r="F117" i="20" s="1"/>
  <c r="D118" i="20" s="1"/>
  <c r="F118" i="20" s="1"/>
  <c r="D119" i="20" s="1"/>
  <c r="F119" i="20" s="1"/>
  <c r="D120" i="20" s="1"/>
  <c r="F120" i="20" s="1"/>
  <c r="D121" i="20" s="1"/>
  <c r="F121" i="20" s="1"/>
  <c r="D122" i="20" s="1"/>
  <c r="F122" i="20" s="1"/>
  <c r="D123" i="20" s="1"/>
  <c r="F123" i="20" s="1"/>
  <c r="D124" i="20" s="1"/>
  <c r="F124" i="20" s="1"/>
  <c r="D125" i="20" s="1"/>
  <c r="F125" i="20" s="1"/>
  <c r="D126" i="20" s="1"/>
  <c r="F126" i="20" s="1"/>
  <c r="D127" i="20" s="1"/>
  <c r="F127" i="20" s="1"/>
  <c r="D128" i="20" s="1"/>
  <c r="F128" i="20" s="1"/>
  <c r="D129" i="20" s="1"/>
  <c r="F129" i="20" s="1"/>
  <c r="D130" i="20" s="1"/>
  <c r="F130" i="20" s="1"/>
  <c r="D131" i="20" s="1"/>
  <c r="F131" i="20" s="1"/>
  <c r="D132" i="20" s="1"/>
  <c r="F132" i="20" s="1"/>
  <c r="D133" i="20" s="1"/>
  <c r="F133" i="20" s="1"/>
  <c r="D134" i="20" s="1"/>
  <c r="F134" i="20" s="1"/>
  <c r="D135" i="20" s="1"/>
  <c r="F135" i="20" s="1"/>
  <c r="D136" i="20" s="1"/>
  <c r="F136" i="20" s="1"/>
  <c r="D137" i="20" s="1"/>
  <c r="F137" i="20" s="1"/>
  <c r="D138" i="20" s="1"/>
  <c r="F138" i="20" s="1"/>
  <c r="D139" i="20" s="1"/>
  <c r="F139" i="20" s="1"/>
  <c r="D140" i="20" s="1"/>
  <c r="F140" i="20" s="1"/>
  <c r="D141" i="20" s="1"/>
  <c r="F141" i="20" s="1"/>
  <c r="D142" i="20" s="1"/>
  <c r="F142" i="20" s="1"/>
  <c r="D143" i="20" s="1"/>
  <c r="F143" i="20" s="1"/>
  <c r="D144" i="20" s="1"/>
  <c r="F144" i="20" s="1"/>
  <c r="D145" i="20" s="1"/>
  <c r="F145" i="20" s="1"/>
  <c r="D146" i="20" s="1"/>
  <c r="F146" i="20" s="1"/>
  <c r="D147" i="20" s="1"/>
  <c r="F147" i="20" s="1"/>
  <c r="D148" i="20" s="1"/>
  <c r="F148" i="20" s="1"/>
  <c r="D149" i="20" s="1"/>
  <c r="F149" i="20" s="1"/>
  <c r="D150" i="20" s="1"/>
  <c r="F150" i="20" s="1"/>
  <c r="D151" i="20" s="1"/>
  <c r="F151" i="20" s="1"/>
  <c r="D152" i="20" s="1"/>
  <c r="F152" i="20" s="1"/>
  <c r="D153" i="20" s="1"/>
  <c r="F153" i="20" s="1"/>
  <c r="D154" i="20" s="1"/>
  <c r="F154" i="20" s="1"/>
  <c r="D155" i="20" s="1"/>
  <c r="F155" i="20" s="1"/>
  <c r="D156" i="20" s="1"/>
  <c r="F156" i="20" s="1"/>
  <c r="D157" i="20" s="1"/>
  <c r="F157" i="20" s="1"/>
  <c r="D158" i="20" s="1"/>
  <c r="F158" i="20" s="1"/>
  <c r="D159" i="20" s="1"/>
  <c r="F159" i="20" s="1"/>
  <c r="D160" i="20" s="1"/>
  <c r="F160" i="20" s="1"/>
  <c r="D161" i="20" s="1"/>
  <c r="F161" i="20" s="1"/>
  <c r="D162" i="20" s="1"/>
  <c r="F162" i="20" s="1"/>
  <c r="D163" i="20" s="1"/>
  <c r="F163" i="20" s="1"/>
  <c r="D164" i="20" s="1"/>
  <c r="F164" i="20" s="1"/>
  <c r="D165" i="20" s="1"/>
  <c r="F165" i="20" s="1"/>
  <c r="D166" i="20" s="1"/>
  <c r="F166" i="20" s="1"/>
  <c r="D167" i="20" s="1"/>
  <c r="F167" i="20" s="1"/>
  <c r="D168" i="20" s="1"/>
  <c r="F168" i="20" s="1"/>
  <c r="D169" i="20" s="1"/>
  <c r="F169" i="20" s="1"/>
  <c r="D170" i="20" s="1"/>
  <c r="F170" i="20" s="1"/>
  <c r="D171" i="20" s="1"/>
  <c r="F171" i="20" s="1"/>
  <c r="D172" i="20" s="1"/>
  <c r="F172" i="20" s="1"/>
  <c r="D173" i="20" s="1"/>
  <c r="F173" i="20" s="1"/>
  <c r="D174" i="20" s="1"/>
  <c r="F174" i="20" s="1"/>
  <c r="D175" i="20" s="1"/>
  <c r="F175" i="20" s="1"/>
  <c r="D176" i="20" s="1"/>
  <c r="F176" i="20" s="1"/>
  <c r="D177" i="20" s="1"/>
  <c r="F177" i="20" s="1"/>
  <c r="D178" i="20" s="1"/>
  <c r="F178" i="20" s="1"/>
  <c r="D179" i="20" s="1"/>
  <c r="F179" i="20" s="1"/>
  <c r="D180" i="20" s="1"/>
  <c r="F180" i="20" s="1"/>
  <c r="D181" i="20" s="1"/>
  <c r="F181" i="20" s="1"/>
  <c r="D182" i="20" s="1"/>
  <c r="F182" i="20" s="1"/>
  <c r="D183" i="20" s="1"/>
  <c r="F183" i="20" s="1"/>
  <c r="D184" i="20" s="1"/>
  <c r="F184" i="20" s="1"/>
  <c r="D185" i="20" s="1"/>
  <c r="F185" i="20" s="1"/>
  <c r="D186" i="20" s="1"/>
  <c r="F186" i="20" s="1"/>
  <c r="D187" i="20" s="1"/>
  <c r="F187" i="20" s="1"/>
  <c r="D188" i="20" s="1"/>
  <c r="F188" i="20" s="1"/>
  <c r="D189" i="20" s="1"/>
  <c r="F189" i="20" s="1"/>
  <c r="D190" i="20" s="1"/>
  <c r="F190" i="20" s="1"/>
  <c r="D191" i="20" s="1"/>
  <c r="F191" i="20" s="1"/>
  <c r="D192" i="20" s="1"/>
  <c r="F192" i="20" s="1"/>
  <c r="D193" i="20" s="1"/>
  <c r="F193" i="20" s="1"/>
  <c r="D194" i="20" s="1"/>
  <c r="F194" i="20" s="1"/>
  <c r="D195" i="20" s="1"/>
  <c r="F195" i="20" s="1"/>
  <c r="D196" i="20" s="1"/>
  <c r="F196" i="20" s="1"/>
  <c r="D197" i="20" s="1"/>
  <c r="F197" i="20" s="1"/>
  <c r="D198" i="20" s="1"/>
  <c r="F198" i="20" s="1"/>
  <c r="D199" i="20" s="1"/>
  <c r="F199" i="20" s="1"/>
  <c r="D200" i="20" s="1"/>
  <c r="F200" i="20" s="1"/>
  <c r="D201" i="20" s="1"/>
  <c r="F201" i="20" s="1"/>
  <c r="D202" i="20" s="1"/>
  <c r="F202" i="20" s="1"/>
  <c r="D203" i="20" s="1"/>
  <c r="F203" i="20" s="1"/>
  <c r="D204" i="20" s="1"/>
  <c r="F204" i="20" s="1"/>
  <c r="D205" i="20" s="1"/>
  <c r="F205" i="20" s="1"/>
  <c r="D206" i="20" s="1"/>
  <c r="F206" i="20" s="1"/>
  <c r="D207" i="20" s="1"/>
  <c r="F207" i="20" s="1"/>
  <c r="D208" i="20" s="1"/>
  <c r="F208" i="20" s="1"/>
  <c r="D209" i="20" s="1"/>
  <c r="F209" i="20" s="1"/>
  <c r="D210" i="20" s="1"/>
  <c r="F210" i="20" s="1"/>
  <c r="D211" i="20" s="1"/>
  <c r="F211" i="20" s="1"/>
  <c r="D212" i="20" s="1"/>
  <c r="F212" i="20" s="1"/>
  <c r="D213" i="20" s="1"/>
  <c r="F213" i="20" s="1"/>
  <c r="D214" i="20" s="1"/>
  <c r="F214" i="20" s="1"/>
  <c r="D215" i="20" s="1"/>
  <c r="F215" i="20" s="1"/>
  <c r="D216" i="20" s="1"/>
  <c r="F216" i="20" s="1"/>
  <c r="D217" i="20" s="1"/>
  <c r="F217" i="20" s="1"/>
  <c r="D218" i="20" s="1"/>
  <c r="F218" i="20" s="1"/>
  <c r="D219" i="20" s="1"/>
  <c r="F219" i="20" s="1"/>
  <c r="D220" i="20" s="1"/>
  <c r="F220" i="20" s="1"/>
  <c r="D221" i="20" s="1"/>
  <c r="F221" i="20" s="1"/>
  <c r="D222" i="20" s="1"/>
  <c r="F222" i="20" s="1"/>
  <c r="D223" i="20" s="1"/>
  <c r="F223" i="20" s="1"/>
  <c r="D224" i="20" s="1"/>
  <c r="F224" i="20" s="1"/>
  <c r="D225" i="20" s="1"/>
  <c r="F225" i="20" s="1"/>
  <c r="D226" i="20" s="1"/>
  <c r="F226" i="20" s="1"/>
  <c r="D227" i="20" s="1"/>
  <c r="F227" i="20" s="1"/>
  <c r="D228" i="20" s="1"/>
  <c r="F228" i="20" s="1"/>
  <c r="D229" i="20" s="1"/>
  <c r="F229" i="20" s="1"/>
  <c r="D230" i="20" s="1"/>
  <c r="F230" i="20" s="1"/>
  <c r="D231" i="20" s="1"/>
  <c r="F231" i="20" s="1"/>
  <c r="D232" i="20" s="1"/>
  <c r="F232" i="20" s="1"/>
  <c r="D233" i="20" s="1"/>
  <c r="F233" i="20" s="1"/>
  <c r="D234" i="20" s="1"/>
  <c r="F234" i="20" s="1"/>
  <c r="D235" i="20" s="1"/>
  <c r="F235" i="20" s="1"/>
  <c r="D236" i="20" s="1"/>
  <c r="F236" i="20" s="1"/>
  <c r="D237" i="20" s="1"/>
  <c r="F237" i="20" s="1"/>
  <c r="D238" i="20" s="1"/>
  <c r="F238" i="20" s="1"/>
  <c r="D239" i="20" s="1"/>
  <c r="F239" i="20" s="1"/>
  <c r="D240" i="20" s="1"/>
  <c r="F240" i="20" s="1"/>
  <c r="D241" i="20" s="1"/>
  <c r="F241" i="20" s="1"/>
  <c r="D242" i="20" s="1"/>
  <c r="F242" i="20" s="1"/>
  <c r="D243" i="20" s="1"/>
  <c r="F243" i="20" s="1"/>
  <c r="D244" i="20" s="1"/>
  <c r="F244" i="20" s="1"/>
  <c r="D245" i="20" s="1"/>
  <c r="F245" i="20" s="1"/>
  <c r="D246" i="20" s="1"/>
  <c r="F246" i="20" s="1"/>
  <c r="D247" i="20" s="1"/>
  <c r="F247" i="20" s="1"/>
  <c r="D248" i="20" s="1"/>
  <c r="F248" i="20" s="1"/>
  <c r="D249" i="20" s="1"/>
  <c r="F249" i="20" s="1"/>
  <c r="D250" i="20" s="1"/>
  <c r="F250" i="20" s="1"/>
  <c r="E252" i="20"/>
</calcChain>
</file>

<file path=xl/sharedStrings.xml><?xml version="1.0" encoding="utf-8"?>
<sst xmlns="http://schemas.openxmlformats.org/spreadsheetml/2006/main" count="42" uniqueCount="30">
  <si>
    <t>TOTAL</t>
  </si>
  <si>
    <t>PERIODO</t>
  </si>
  <si>
    <t>SALDO INICIAL</t>
  </si>
  <si>
    <t>AMORTIZACIÓN</t>
  </si>
  <si>
    <t>SALDO FINAL</t>
  </si>
  <si>
    <t>PONDERADOR</t>
  </si>
  <si>
    <t>TABLA DE AMORTIZACIÓN SALDO COMPLETO</t>
  </si>
  <si>
    <t>Saldo a Ofertar</t>
  </si>
  <si>
    <t>Nota: Sólo capturar celdas en color amarillo</t>
  </si>
  <si>
    <t>CÁLCULO PRELIMINAR</t>
  </si>
  <si>
    <t>AMORTIZACIÓN A</t>
  </si>
  <si>
    <t>INCLUIR EN OFERTA</t>
  </si>
  <si>
    <t>NOTAS:</t>
  </si>
  <si>
    <t>A) La columna del ponderador incluye excatamente 10 decimales para cada dato y la suma de todos es de 100%.</t>
  </si>
  <si>
    <t>CÁLCULO DE LAS AMORTIZACIONES</t>
  </si>
  <si>
    <t>B) La columna de "cálculo preliminar amortización" es el resultado de multiplicar el ponderador de cada periodo por el monto de la oferta, redondeando a dos decimales.</t>
  </si>
  <si>
    <t>C) La columna de la amortización es el resultado de multiplicar el ponderador de cada periodo por 19,592,133,677.49, redondeando a dos decimales.</t>
  </si>
  <si>
    <t>D) La amortización del periodo 240 se ajustó restándole 2 centavos.</t>
  </si>
  <si>
    <t>C) En caso de existir alguna diferencia entre la sumatoria de las amortizaciones y el monto de la oferta, el modelo ajusta automáticamente la amortización 240</t>
  </si>
  <si>
    <t>en la columna "Amortización a incluir en Oferta".</t>
  </si>
  <si>
    <t>Periodo</t>
  </si>
  <si>
    <t>Monto</t>
  </si>
  <si>
    <t>Para las Instituciones Financieras Interesadas que les resulte útil a continuación se presenta la Tabla de Amortización</t>
  </si>
  <si>
    <t>en formato similar al que deben incluir en sus Ofertas</t>
  </si>
  <si>
    <t>TABLA DE AMORTIZACIÓN DEL MONTO A OFERTAR</t>
  </si>
  <si>
    <t>Porcentaje de Amortización</t>
  </si>
  <si>
    <t>de excel "Calculadora de Amortización", simplemente redondeando a 10 decimales.</t>
  </si>
  <si>
    <t>B) Los ponderadores mensuales de esta tabla (archivo de excel "Calculadora de Amortización 04/10/2022") son los mismos que se presentaban en el archivo</t>
  </si>
  <si>
    <t>E) Si se comparan los datos de amortización mensual de esta tabla (archivo de excel "Calculadora de Amortización 04/10/2022") con los que se presentaban en el archivo</t>
  </si>
  <si>
    <t>de excel "Calculadora de Amortización", las diferencias en las amortizaciones mensuales son insignificantes de +- 1 centavo.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</si>
</sst>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00000%"/>
    <numFmt numFmtId="165" formatCode="0.000000000000%"/>
    <numFmt numFmtId="166" formatCode="#,##0.0000"/>
    <numFmt numFmtId="167" formatCode="#,##0.000000"/>
    <numFmt numFmtId="168" formatCode="#,##0.00000000000000"/>
    <numFmt numFmtId="169" formatCode="#,##0.000000000000"/>
  </numFmts>
  <fonts count="5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1" fillId="3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0" borderId="0" xfId="0" applyNumberFormat="1"/>
    <xf numFmtId="165" fontId="2" fillId="2" borderId="1" xfId="0" applyNumberFormat="1" applyFont="1" applyFill="1" applyBorder="1" applyAlignment="1">
      <alignment horizontal="center"/>
    </xf>
    <xf numFmtId="167" fontId="0" fillId="0" borderId="0" xfId="0" applyNumberFormat="1"/>
    <xf numFmtId="0" fontId="1" fillId="0" borderId="0" xfId="0" applyFont="1" applyFill="1"/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3" fillId="0" borderId="0" xfId="0" applyNumberFormat="1" applyFont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/>
    <xf numFmtId="0" fontId="0" fillId="0" borderId="0" xfId="0" applyFill="1"/>
    <xf numFmtId="4" fontId="2" fillId="0" borderId="0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166" fontId="0" fillId="0" borderId="0" xfId="0" applyNumberFormat="1"/>
    <xf numFmtId="0" fontId="2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/>
    <xf numFmtId="4" fontId="1" fillId="4" borderId="1" xfId="0" applyNumberFormat="1" applyFont="1" applyFill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A793-8FF9-DA4C-8B46-64E9489C2C82}">
  <dimension ref="C4:G264"/>
  <sheetViews>
    <sheetView zoomScale="170" zoomScaleNormal="170" workbookViewId="0">
      <pane ySplit="7" topLeftCell="A243" activePane="bottomLeft" state="frozen"/>
      <selection pane="bottomLeft" activeCell="C266" sqref="C266"/>
    </sheetView>
  </sheetViews>
  <sheetFormatPr baseColWidth="10" defaultRowHeight="12.75" x14ac:dyDescent="0.2"/>
  <cols>
    <col min="3" max="3" width="27" customWidth="1"/>
    <col min="4" max="4" width="18.28515625" style="1" customWidth="1"/>
    <col min="5" max="5" width="20.140625" style="1" customWidth="1"/>
    <col min="6" max="6" width="19.85546875" style="1" customWidth="1"/>
    <col min="7" max="7" width="21.85546875" style="13" customWidth="1"/>
  </cols>
  <sheetData>
    <row r="4" spans="3:7" ht="18" x14ac:dyDescent="0.25">
      <c r="C4" s="36" t="s">
        <v>6</v>
      </c>
      <c r="D4" s="36"/>
      <c r="E4" s="36"/>
      <c r="F4" s="36"/>
      <c r="G4" s="36"/>
    </row>
    <row r="7" spans="3:7" x14ac:dyDescent="0.2">
      <c r="C7" s="3" t="s">
        <v>1</v>
      </c>
      <c r="D7" s="5" t="s">
        <v>2</v>
      </c>
      <c r="E7" s="5" t="s">
        <v>3</v>
      </c>
      <c r="F7" s="5" t="s">
        <v>4</v>
      </c>
      <c r="G7" s="12" t="s">
        <v>5</v>
      </c>
    </row>
    <row r="8" spans="3:7" x14ac:dyDescent="0.2">
      <c r="C8" s="2">
        <v>0</v>
      </c>
      <c r="D8" s="1">
        <v>19592133677.490002</v>
      </c>
      <c r="E8" s="1">
        <v>0</v>
      </c>
      <c r="F8" s="1">
        <f>D8-E8</f>
        <v>19592133677.490002</v>
      </c>
    </row>
    <row r="9" spans="3:7" x14ac:dyDescent="0.2">
      <c r="C9" s="2">
        <v>1</v>
      </c>
      <c r="D9" s="1">
        <f>F8</f>
        <v>19592133677.490002</v>
      </c>
      <c r="E9" s="1">
        <f>ROUND((G9*$D$8),2)</f>
        <v>500000.01</v>
      </c>
      <c r="F9" s="1">
        <f>D9-E9</f>
        <v>19591633677.480003</v>
      </c>
      <c r="G9" s="13">
        <v>2.5520446999999999E-5</v>
      </c>
    </row>
    <row r="10" spans="3:7" x14ac:dyDescent="0.2">
      <c r="C10" s="2">
        <v>2</v>
      </c>
      <c r="D10" s="1">
        <f t="shared" ref="D10:D73" si="0">F9</f>
        <v>19591633677.480003</v>
      </c>
      <c r="E10" s="1">
        <f t="shared" ref="E10:E73" si="1">ROUND((G10*$D$8),2)</f>
        <v>500000.01</v>
      </c>
      <c r="F10" s="1">
        <f t="shared" ref="F10:F73" si="2">D10-E10</f>
        <v>19591133677.470005</v>
      </c>
      <c r="G10" s="13">
        <v>2.5520446999999999E-5</v>
      </c>
    </row>
    <row r="11" spans="3:7" x14ac:dyDescent="0.2">
      <c r="C11" s="2">
        <v>3</v>
      </c>
      <c r="D11" s="1">
        <f t="shared" si="0"/>
        <v>19591133677.470005</v>
      </c>
      <c r="E11" s="1">
        <f t="shared" si="1"/>
        <v>500000.01</v>
      </c>
      <c r="F11" s="1">
        <f t="shared" si="2"/>
        <v>19590633677.460007</v>
      </c>
      <c r="G11" s="13">
        <v>2.5520446999999999E-5</v>
      </c>
    </row>
    <row r="12" spans="3:7" x14ac:dyDescent="0.2">
      <c r="C12" s="2">
        <v>4</v>
      </c>
      <c r="D12" s="1">
        <f t="shared" si="0"/>
        <v>19590633677.460007</v>
      </c>
      <c r="E12" s="1">
        <f t="shared" si="1"/>
        <v>500000.01</v>
      </c>
      <c r="F12" s="1">
        <f t="shared" si="2"/>
        <v>19590133677.450008</v>
      </c>
      <c r="G12" s="13">
        <v>2.5520446999999999E-5</v>
      </c>
    </row>
    <row r="13" spans="3:7" x14ac:dyDescent="0.2">
      <c r="C13" s="2">
        <v>5</v>
      </c>
      <c r="D13" s="1">
        <f t="shared" si="0"/>
        <v>19590133677.450008</v>
      </c>
      <c r="E13" s="1">
        <f t="shared" si="1"/>
        <v>500000.01</v>
      </c>
      <c r="F13" s="1">
        <f t="shared" si="2"/>
        <v>19589633677.44001</v>
      </c>
      <c r="G13" s="13">
        <v>2.5520446999999999E-5</v>
      </c>
    </row>
    <row r="14" spans="3:7" x14ac:dyDescent="0.2">
      <c r="C14" s="2">
        <v>6</v>
      </c>
      <c r="D14" s="1">
        <f t="shared" si="0"/>
        <v>19589633677.44001</v>
      </c>
      <c r="E14" s="1">
        <f t="shared" si="1"/>
        <v>500000.01</v>
      </c>
      <c r="F14" s="1">
        <f t="shared" si="2"/>
        <v>19589133677.430012</v>
      </c>
      <c r="G14" s="13">
        <v>2.5520446999999999E-5</v>
      </c>
    </row>
    <row r="15" spans="3:7" x14ac:dyDescent="0.2">
      <c r="C15" s="2">
        <v>7</v>
      </c>
      <c r="D15" s="1">
        <f t="shared" si="0"/>
        <v>19589133677.430012</v>
      </c>
      <c r="E15" s="1">
        <f t="shared" si="1"/>
        <v>3737483.43</v>
      </c>
      <c r="F15" s="1">
        <f t="shared" si="2"/>
        <v>19585396194.000011</v>
      </c>
      <c r="G15" s="13">
        <v>1.9076449199999999E-4</v>
      </c>
    </row>
    <row r="16" spans="3:7" x14ac:dyDescent="0.2">
      <c r="C16" s="2">
        <v>8</v>
      </c>
      <c r="D16" s="1">
        <f t="shared" si="0"/>
        <v>19585396194.000011</v>
      </c>
      <c r="E16" s="1">
        <f t="shared" si="1"/>
        <v>3793545.67</v>
      </c>
      <c r="F16" s="1">
        <f t="shared" si="2"/>
        <v>19581602648.330013</v>
      </c>
      <c r="G16" s="13">
        <v>1.9362595899999999E-4</v>
      </c>
    </row>
    <row r="17" spans="3:7" x14ac:dyDescent="0.2">
      <c r="C17" s="2">
        <v>9</v>
      </c>
      <c r="D17" s="1">
        <f t="shared" si="0"/>
        <v>19581602648.330013</v>
      </c>
      <c r="E17" s="1">
        <f t="shared" si="1"/>
        <v>3850448.85</v>
      </c>
      <c r="F17" s="1">
        <f t="shared" si="2"/>
        <v>19577752199.480015</v>
      </c>
      <c r="G17" s="13">
        <v>1.9653034800000001E-4</v>
      </c>
    </row>
    <row r="18" spans="3:7" x14ac:dyDescent="0.2">
      <c r="C18" s="2">
        <v>10</v>
      </c>
      <c r="D18" s="1">
        <f t="shared" si="0"/>
        <v>19577752199.480015</v>
      </c>
      <c r="E18" s="1">
        <f t="shared" si="1"/>
        <v>3908205.6</v>
      </c>
      <c r="F18" s="1">
        <f t="shared" si="2"/>
        <v>19573843993.880016</v>
      </c>
      <c r="G18" s="13">
        <v>1.9947830400000001E-4</v>
      </c>
    </row>
    <row r="19" spans="3:7" x14ac:dyDescent="0.2">
      <c r="C19" s="2">
        <v>11</v>
      </c>
      <c r="D19" s="1">
        <f t="shared" si="0"/>
        <v>19573843993.880016</v>
      </c>
      <c r="E19" s="1">
        <f t="shared" si="1"/>
        <v>3966828.67</v>
      </c>
      <c r="F19" s="1">
        <f t="shared" si="2"/>
        <v>19569877165.210018</v>
      </c>
      <c r="G19" s="13">
        <v>2.0247047799999999E-4</v>
      </c>
    </row>
    <row r="20" spans="3:7" x14ac:dyDescent="0.2">
      <c r="C20" s="2">
        <v>12</v>
      </c>
      <c r="D20" s="1">
        <f t="shared" si="0"/>
        <v>19569877165.210018</v>
      </c>
      <c r="E20" s="1">
        <f t="shared" si="1"/>
        <v>4026331.1</v>
      </c>
      <c r="F20" s="1">
        <f t="shared" si="2"/>
        <v>19565850834.11002</v>
      </c>
      <c r="G20" s="13">
        <v>2.0550753500000001E-4</v>
      </c>
    </row>
    <row r="21" spans="3:7" x14ac:dyDescent="0.2">
      <c r="C21" s="2">
        <v>13</v>
      </c>
      <c r="D21" s="1">
        <f t="shared" si="0"/>
        <v>19565850834.11002</v>
      </c>
      <c r="E21" s="1">
        <f t="shared" si="1"/>
        <v>4086726.06</v>
      </c>
      <c r="F21" s="1">
        <f t="shared" si="2"/>
        <v>19561764108.050018</v>
      </c>
      <c r="G21" s="13">
        <v>2.0859014800000001E-4</v>
      </c>
    </row>
    <row r="22" spans="3:7" x14ac:dyDescent="0.2">
      <c r="C22" s="2">
        <v>14</v>
      </c>
      <c r="D22" s="1">
        <f t="shared" si="0"/>
        <v>19561764108.050018</v>
      </c>
      <c r="E22" s="1">
        <f t="shared" si="1"/>
        <v>4148026.95</v>
      </c>
      <c r="F22" s="1">
        <f t="shared" si="2"/>
        <v>19557616081.100018</v>
      </c>
      <c r="G22" s="13">
        <v>2.11719E-4</v>
      </c>
    </row>
    <row r="23" spans="3:7" x14ac:dyDescent="0.2">
      <c r="C23" s="2">
        <v>15</v>
      </c>
      <c r="D23" s="1">
        <f t="shared" si="0"/>
        <v>19557616081.100018</v>
      </c>
      <c r="E23" s="1">
        <f t="shared" si="1"/>
        <v>4210247.3499999996</v>
      </c>
      <c r="F23" s="1">
        <f t="shared" si="2"/>
        <v>19553405833.750019</v>
      </c>
      <c r="G23" s="13">
        <v>2.1489478499999999E-4</v>
      </c>
    </row>
    <row r="24" spans="3:7" x14ac:dyDescent="0.2">
      <c r="C24" s="2">
        <v>16</v>
      </c>
      <c r="D24" s="1">
        <f t="shared" si="0"/>
        <v>19553405833.750019</v>
      </c>
      <c r="E24" s="1">
        <f t="shared" si="1"/>
        <v>4273401.07</v>
      </c>
      <c r="F24" s="1">
        <f t="shared" si="2"/>
        <v>19549132432.680019</v>
      </c>
      <c r="G24" s="13">
        <v>2.1811820699999999E-4</v>
      </c>
    </row>
    <row r="25" spans="3:7" x14ac:dyDescent="0.2">
      <c r="C25" s="2">
        <v>17</v>
      </c>
      <c r="D25" s="1">
        <f t="shared" si="0"/>
        <v>19549132432.680019</v>
      </c>
      <c r="E25" s="1">
        <f t="shared" si="1"/>
        <v>4337502.08</v>
      </c>
      <c r="F25" s="1">
        <f t="shared" si="2"/>
        <v>19544794930.600018</v>
      </c>
      <c r="G25" s="13">
        <v>2.2138997999999999E-4</v>
      </c>
    </row>
    <row r="26" spans="3:7" x14ac:dyDescent="0.2">
      <c r="C26" s="2">
        <v>18</v>
      </c>
      <c r="D26" s="1">
        <f t="shared" si="0"/>
        <v>19544794930.600018</v>
      </c>
      <c r="E26" s="1">
        <f t="shared" si="1"/>
        <v>4402564.62</v>
      </c>
      <c r="F26" s="1">
        <f t="shared" si="2"/>
        <v>19540392365.980019</v>
      </c>
      <c r="G26" s="13">
        <v>2.2471083E-4</v>
      </c>
    </row>
    <row r="27" spans="3:7" x14ac:dyDescent="0.2">
      <c r="C27" s="2">
        <v>19</v>
      </c>
      <c r="D27" s="1">
        <f t="shared" si="0"/>
        <v>19540392365.980019</v>
      </c>
      <c r="E27" s="1">
        <f t="shared" si="1"/>
        <v>4468603.0999999996</v>
      </c>
      <c r="F27" s="1">
        <f t="shared" si="2"/>
        <v>19535923762.88002</v>
      </c>
      <c r="G27" s="13">
        <v>2.28081493E-4</v>
      </c>
    </row>
    <row r="28" spans="3:7" x14ac:dyDescent="0.2">
      <c r="C28" s="2">
        <v>20</v>
      </c>
      <c r="D28" s="1">
        <f t="shared" si="0"/>
        <v>19535923762.88002</v>
      </c>
      <c r="E28" s="1">
        <f t="shared" si="1"/>
        <v>4535632.1399999997</v>
      </c>
      <c r="F28" s="1">
        <f t="shared" si="2"/>
        <v>19531388130.740021</v>
      </c>
      <c r="G28" s="13">
        <v>2.3150271500000001E-4</v>
      </c>
    </row>
    <row r="29" spans="3:7" x14ac:dyDescent="0.2">
      <c r="C29" s="2">
        <v>21</v>
      </c>
      <c r="D29" s="1">
        <f t="shared" si="0"/>
        <v>19531388130.740021</v>
      </c>
      <c r="E29" s="1">
        <f t="shared" si="1"/>
        <v>4603666.63</v>
      </c>
      <c r="F29" s="1">
        <f t="shared" si="2"/>
        <v>19526784464.11002</v>
      </c>
      <c r="G29" s="13">
        <v>2.3497525600000001E-4</v>
      </c>
    </row>
    <row r="30" spans="3:7" x14ac:dyDescent="0.2">
      <c r="C30" s="2">
        <v>22</v>
      </c>
      <c r="D30" s="1">
        <f t="shared" si="0"/>
        <v>19526784464.11002</v>
      </c>
      <c r="E30" s="1">
        <f t="shared" si="1"/>
        <v>4672721.6100000003</v>
      </c>
      <c r="F30" s="1">
        <f t="shared" si="2"/>
        <v>19522111742.500019</v>
      </c>
      <c r="G30" s="13">
        <v>2.38499884E-4</v>
      </c>
    </row>
    <row r="31" spans="3:7" x14ac:dyDescent="0.2">
      <c r="C31" s="2">
        <v>23</v>
      </c>
      <c r="D31" s="1">
        <f t="shared" si="0"/>
        <v>19522111742.500019</v>
      </c>
      <c r="E31" s="1">
        <f t="shared" si="1"/>
        <v>4742812.45</v>
      </c>
      <c r="F31" s="1">
        <f t="shared" si="2"/>
        <v>19517368930.050018</v>
      </c>
      <c r="G31" s="13">
        <v>2.4207738300000001E-4</v>
      </c>
    </row>
    <row r="32" spans="3:7" x14ac:dyDescent="0.2">
      <c r="C32" s="2">
        <v>24</v>
      </c>
      <c r="D32" s="1">
        <f t="shared" si="0"/>
        <v>19517368930.050018</v>
      </c>
      <c r="E32" s="1">
        <f t="shared" si="1"/>
        <v>4813954.62</v>
      </c>
      <c r="F32" s="1">
        <f t="shared" si="2"/>
        <v>19512554975.430019</v>
      </c>
      <c r="G32" s="13">
        <v>2.4570854300000003E-4</v>
      </c>
    </row>
    <row r="33" spans="3:7" x14ac:dyDescent="0.2">
      <c r="C33" s="2">
        <v>25</v>
      </c>
      <c r="D33" s="1">
        <f t="shared" si="0"/>
        <v>19512554975.430019</v>
      </c>
      <c r="E33" s="1">
        <f t="shared" si="1"/>
        <v>4886163.96</v>
      </c>
      <c r="F33" s="1">
        <f t="shared" si="2"/>
        <v>19507668811.47002</v>
      </c>
      <c r="G33" s="13">
        <v>2.4939417200000002E-4</v>
      </c>
    </row>
    <row r="34" spans="3:7" x14ac:dyDescent="0.2">
      <c r="C34" s="2">
        <v>26</v>
      </c>
      <c r="D34" s="1">
        <f t="shared" si="0"/>
        <v>19507668811.47002</v>
      </c>
      <c r="E34" s="1">
        <f t="shared" si="1"/>
        <v>4959456.4000000004</v>
      </c>
      <c r="F34" s="1">
        <f t="shared" si="2"/>
        <v>19502709355.070019</v>
      </c>
      <c r="G34" s="13">
        <v>2.5313508400000002E-4</v>
      </c>
    </row>
    <row r="35" spans="3:7" x14ac:dyDescent="0.2">
      <c r="C35" s="2">
        <v>27</v>
      </c>
      <c r="D35" s="1">
        <f t="shared" si="0"/>
        <v>19502709355.070019</v>
      </c>
      <c r="E35" s="1">
        <f t="shared" si="1"/>
        <v>5033848.25</v>
      </c>
      <c r="F35" s="1">
        <f t="shared" si="2"/>
        <v>19497675506.820019</v>
      </c>
      <c r="G35" s="13">
        <v>2.5693211000000002E-4</v>
      </c>
    </row>
    <row r="36" spans="3:7" x14ac:dyDescent="0.2">
      <c r="C36" s="2">
        <v>28</v>
      </c>
      <c r="D36" s="1">
        <f t="shared" si="0"/>
        <v>19497675506.820019</v>
      </c>
      <c r="E36" s="1">
        <f t="shared" si="1"/>
        <v>5109355.9800000004</v>
      </c>
      <c r="F36" s="1">
        <f t="shared" si="2"/>
        <v>19492566150.840019</v>
      </c>
      <c r="G36" s="13">
        <v>2.60786092E-4</v>
      </c>
    </row>
    <row r="37" spans="3:7" x14ac:dyDescent="0.2">
      <c r="C37" s="2">
        <v>29</v>
      </c>
      <c r="D37" s="1">
        <f t="shared" si="0"/>
        <v>19492566150.840019</v>
      </c>
      <c r="E37" s="1">
        <f t="shared" si="1"/>
        <v>5185996.33</v>
      </c>
      <c r="F37" s="1">
        <f t="shared" si="2"/>
        <v>19487380154.510017</v>
      </c>
      <c r="G37" s="13">
        <v>2.6469788399999998E-4</v>
      </c>
    </row>
    <row r="38" spans="3:7" x14ac:dyDescent="0.2">
      <c r="C38" s="2">
        <v>30</v>
      </c>
      <c r="D38" s="1">
        <f t="shared" si="0"/>
        <v>19487380154.510017</v>
      </c>
      <c r="E38" s="1">
        <f t="shared" si="1"/>
        <v>5263786.2699999996</v>
      </c>
      <c r="F38" s="1">
        <f t="shared" si="2"/>
        <v>19482116368.240017</v>
      </c>
      <c r="G38" s="13">
        <v>2.6866835200000001E-4</v>
      </c>
    </row>
    <row r="39" spans="3:7" x14ac:dyDescent="0.2">
      <c r="C39" s="2">
        <v>31</v>
      </c>
      <c r="D39" s="1">
        <f t="shared" si="0"/>
        <v>19482116368.240017</v>
      </c>
      <c r="E39" s="1">
        <f t="shared" si="1"/>
        <v>5342743.0599999996</v>
      </c>
      <c r="F39" s="1">
        <f t="shared" si="2"/>
        <v>19476773625.180016</v>
      </c>
      <c r="G39" s="13">
        <v>2.7269837699999999E-4</v>
      </c>
    </row>
    <row r="40" spans="3:7" x14ac:dyDescent="0.2">
      <c r="C40" s="2">
        <v>32</v>
      </c>
      <c r="D40" s="1">
        <f t="shared" si="0"/>
        <v>19476773625.180016</v>
      </c>
      <c r="E40" s="1">
        <f t="shared" si="1"/>
        <v>5422884.21</v>
      </c>
      <c r="F40" s="1">
        <f t="shared" si="2"/>
        <v>19471350740.970016</v>
      </c>
      <c r="G40" s="13">
        <v>2.7678885299999999E-4</v>
      </c>
    </row>
    <row r="41" spans="3:7" x14ac:dyDescent="0.2">
      <c r="C41" s="2">
        <v>33</v>
      </c>
      <c r="D41" s="1">
        <f t="shared" si="0"/>
        <v>19471350740.970016</v>
      </c>
      <c r="E41" s="1">
        <f t="shared" si="1"/>
        <v>5504227.46</v>
      </c>
      <c r="F41" s="1">
        <f t="shared" si="2"/>
        <v>19465846513.510017</v>
      </c>
      <c r="G41" s="13">
        <v>2.80940685E-4</v>
      </c>
    </row>
    <row r="42" spans="3:7" x14ac:dyDescent="0.2">
      <c r="C42" s="2">
        <v>34</v>
      </c>
      <c r="D42" s="1">
        <f t="shared" si="0"/>
        <v>19465846513.510017</v>
      </c>
      <c r="E42" s="1">
        <f t="shared" si="1"/>
        <v>5586790.8799999999</v>
      </c>
      <c r="F42" s="1">
        <f t="shared" si="2"/>
        <v>19460259722.630016</v>
      </c>
      <c r="G42" s="13">
        <v>2.8515479599999999E-4</v>
      </c>
    </row>
    <row r="43" spans="3:7" x14ac:dyDescent="0.2">
      <c r="C43" s="2">
        <v>35</v>
      </c>
      <c r="D43" s="1">
        <f t="shared" si="0"/>
        <v>19460259722.630016</v>
      </c>
      <c r="E43" s="1">
        <f t="shared" si="1"/>
        <v>5670592.75</v>
      </c>
      <c r="F43" s="1">
        <f t="shared" si="2"/>
        <v>19454589129.880016</v>
      </c>
      <c r="G43" s="13">
        <v>2.8943211800000002E-4</v>
      </c>
    </row>
    <row r="44" spans="3:7" x14ac:dyDescent="0.2">
      <c r="C44" s="2">
        <v>36</v>
      </c>
      <c r="D44" s="1">
        <f t="shared" si="0"/>
        <v>19454589129.880016</v>
      </c>
      <c r="E44" s="1">
        <f t="shared" si="1"/>
        <v>5755651.6200000001</v>
      </c>
      <c r="F44" s="1">
        <f t="shared" si="2"/>
        <v>19448833478.260017</v>
      </c>
      <c r="G44" s="13">
        <v>2.9377359899999999E-4</v>
      </c>
    </row>
    <row r="45" spans="3:7" x14ac:dyDescent="0.2">
      <c r="C45" s="2">
        <v>37</v>
      </c>
      <c r="D45" s="1">
        <f t="shared" si="0"/>
        <v>19448833478.260017</v>
      </c>
      <c r="E45" s="1">
        <f t="shared" si="1"/>
        <v>5841986.4000000004</v>
      </c>
      <c r="F45" s="1">
        <f t="shared" si="2"/>
        <v>19442991491.860016</v>
      </c>
      <c r="G45" s="13">
        <v>2.98180203E-4</v>
      </c>
    </row>
    <row r="46" spans="3:7" x14ac:dyDescent="0.2">
      <c r="C46" s="2">
        <v>38</v>
      </c>
      <c r="D46" s="1">
        <f t="shared" si="0"/>
        <v>19442991491.860016</v>
      </c>
      <c r="E46" s="1">
        <f t="shared" si="1"/>
        <v>5929616.21</v>
      </c>
      <c r="F46" s="1">
        <f t="shared" si="2"/>
        <v>19437061875.650017</v>
      </c>
      <c r="G46" s="13">
        <v>3.02652907E-4</v>
      </c>
    </row>
    <row r="47" spans="3:7" x14ac:dyDescent="0.2">
      <c r="C47" s="2">
        <v>39</v>
      </c>
      <c r="D47" s="1">
        <f t="shared" si="0"/>
        <v>19437061875.650017</v>
      </c>
      <c r="E47" s="1">
        <f t="shared" si="1"/>
        <v>6018560.4400000004</v>
      </c>
      <c r="F47" s="1">
        <f t="shared" si="2"/>
        <v>19431043315.210018</v>
      </c>
      <c r="G47" s="13">
        <v>3.0719269999999999E-4</v>
      </c>
    </row>
    <row r="48" spans="3:7" x14ac:dyDescent="0.2">
      <c r="C48" s="2">
        <v>40</v>
      </c>
      <c r="D48" s="1">
        <f t="shared" si="0"/>
        <v>19431043315.210018</v>
      </c>
      <c r="E48" s="1">
        <f t="shared" si="1"/>
        <v>6108838.8600000003</v>
      </c>
      <c r="F48" s="1">
        <f t="shared" si="2"/>
        <v>19424934476.350018</v>
      </c>
      <c r="G48" s="13">
        <v>3.1180059100000001E-4</v>
      </c>
    </row>
    <row r="49" spans="3:7" x14ac:dyDescent="0.2">
      <c r="C49" s="2">
        <v>41</v>
      </c>
      <c r="D49" s="1">
        <f t="shared" si="0"/>
        <v>19424934476.350018</v>
      </c>
      <c r="E49" s="1">
        <f t="shared" si="1"/>
        <v>6200471.4299999997</v>
      </c>
      <c r="F49" s="1">
        <f t="shared" si="2"/>
        <v>19418734004.920017</v>
      </c>
      <c r="G49" s="13">
        <v>3.16477599E-4</v>
      </c>
    </row>
    <row r="50" spans="3:7" x14ac:dyDescent="0.2">
      <c r="C50" s="2">
        <v>42</v>
      </c>
      <c r="D50" s="1">
        <f t="shared" si="0"/>
        <v>19418734004.920017</v>
      </c>
      <c r="E50" s="1">
        <f t="shared" si="1"/>
        <v>6293478.5</v>
      </c>
      <c r="F50" s="1">
        <f t="shared" si="2"/>
        <v>19412440526.420017</v>
      </c>
      <c r="G50" s="13">
        <v>3.2122476299999999E-4</v>
      </c>
    </row>
    <row r="51" spans="3:7" x14ac:dyDescent="0.2">
      <c r="C51" s="2">
        <v>43</v>
      </c>
      <c r="D51" s="1">
        <f t="shared" si="0"/>
        <v>19412440526.420017</v>
      </c>
      <c r="E51" s="1">
        <f t="shared" si="1"/>
        <v>6387880.6900000004</v>
      </c>
      <c r="F51" s="1">
        <f t="shared" si="2"/>
        <v>19406052645.730019</v>
      </c>
      <c r="G51" s="13">
        <v>3.2604313499999998E-4</v>
      </c>
    </row>
    <row r="52" spans="3:7" x14ac:dyDescent="0.2">
      <c r="C52" s="2">
        <v>44</v>
      </c>
      <c r="D52" s="1">
        <f t="shared" si="0"/>
        <v>19406052645.730019</v>
      </c>
      <c r="E52" s="1">
        <f t="shared" si="1"/>
        <v>6483698.9000000004</v>
      </c>
      <c r="F52" s="1">
        <f t="shared" si="2"/>
        <v>19399568946.830017</v>
      </c>
      <c r="G52" s="13">
        <v>3.3093378200000002E-4</v>
      </c>
    </row>
    <row r="53" spans="3:7" x14ac:dyDescent="0.2">
      <c r="C53" s="2">
        <v>45</v>
      </c>
      <c r="D53" s="1">
        <f t="shared" si="0"/>
        <v>19399568946.830017</v>
      </c>
      <c r="E53" s="1">
        <f t="shared" si="1"/>
        <v>6580954.3799999999</v>
      </c>
      <c r="F53" s="1">
        <f t="shared" si="2"/>
        <v>19392987992.450016</v>
      </c>
      <c r="G53" s="13">
        <v>3.3589778899999998E-4</v>
      </c>
    </row>
    <row r="54" spans="3:7" x14ac:dyDescent="0.2">
      <c r="C54" s="2">
        <v>46</v>
      </c>
      <c r="D54" s="1">
        <f t="shared" si="0"/>
        <v>19392987992.450016</v>
      </c>
      <c r="E54" s="1">
        <f t="shared" si="1"/>
        <v>6679668.7000000002</v>
      </c>
      <c r="F54" s="1">
        <f t="shared" si="2"/>
        <v>19386308323.750015</v>
      </c>
      <c r="G54" s="13">
        <v>3.4093625600000002E-4</v>
      </c>
    </row>
    <row r="55" spans="3:7" x14ac:dyDescent="0.2">
      <c r="C55" s="2">
        <v>47</v>
      </c>
      <c r="D55" s="1">
        <f t="shared" si="0"/>
        <v>19386308323.750015</v>
      </c>
      <c r="E55" s="1">
        <f t="shared" si="1"/>
        <v>6779863.7199999997</v>
      </c>
      <c r="F55" s="1">
        <f t="shared" si="2"/>
        <v>19379528460.030014</v>
      </c>
      <c r="G55" s="13">
        <v>3.4605029899999998E-4</v>
      </c>
    </row>
    <row r="56" spans="3:7" x14ac:dyDescent="0.2">
      <c r="C56" s="2">
        <v>48</v>
      </c>
      <c r="D56" s="1">
        <f t="shared" si="0"/>
        <v>19379528460.030014</v>
      </c>
      <c r="E56" s="1">
        <f t="shared" si="1"/>
        <v>6881561.6799999997</v>
      </c>
      <c r="F56" s="1">
        <f t="shared" si="2"/>
        <v>19372646898.350014</v>
      </c>
      <c r="G56" s="13">
        <v>3.5124105400000002E-4</v>
      </c>
    </row>
    <row r="57" spans="3:7" x14ac:dyDescent="0.2">
      <c r="C57" s="2">
        <v>49</v>
      </c>
      <c r="D57" s="1">
        <f t="shared" si="0"/>
        <v>19372646898.350014</v>
      </c>
      <c r="E57" s="1">
        <f t="shared" si="1"/>
        <v>6984785.1100000003</v>
      </c>
      <c r="F57" s="1">
        <f t="shared" si="2"/>
        <v>19365662113.240013</v>
      </c>
      <c r="G57" s="13">
        <v>3.5650967E-4</v>
      </c>
    </row>
    <row r="58" spans="3:7" x14ac:dyDescent="0.2">
      <c r="C58" s="2">
        <v>50</v>
      </c>
      <c r="D58" s="1">
        <f t="shared" si="0"/>
        <v>19365662113.240013</v>
      </c>
      <c r="E58" s="1">
        <f t="shared" si="1"/>
        <v>7089556.8899999997</v>
      </c>
      <c r="F58" s="1">
        <f t="shared" si="2"/>
        <v>19358572556.350014</v>
      </c>
      <c r="G58" s="13">
        <v>3.6185731499999998E-4</v>
      </c>
    </row>
    <row r="59" spans="3:7" x14ac:dyDescent="0.2">
      <c r="C59" s="2">
        <v>51</v>
      </c>
      <c r="D59" s="1">
        <f t="shared" si="0"/>
        <v>19358572556.350014</v>
      </c>
      <c r="E59" s="1">
        <f t="shared" si="1"/>
        <v>7195900.2300000004</v>
      </c>
      <c r="F59" s="1">
        <f t="shared" si="2"/>
        <v>19351376656.120014</v>
      </c>
      <c r="G59" s="13">
        <v>3.6728517399999997E-4</v>
      </c>
    </row>
    <row r="60" spans="3:7" x14ac:dyDescent="0.2">
      <c r="C60" s="2">
        <v>52</v>
      </c>
      <c r="D60" s="1">
        <f t="shared" si="0"/>
        <v>19351376656.120014</v>
      </c>
      <c r="E60" s="1">
        <f t="shared" si="1"/>
        <v>7303838.7400000002</v>
      </c>
      <c r="F60" s="1">
        <f t="shared" si="2"/>
        <v>19344072817.380013</v>
      </c>
      <c r="G60" s="13">
        <v>3.7279445200000001E-4</v>
      </c>
    </row>
    <row r="61" spans="3:7" x14ac:dyDescent="0.2">
      <c r="C61" s="2">
        <v>53</v>
      </c>
      <c r="D61" s="1">
        <f t="shared" si="0"/>
        <v>19344072817.380013</v>
      </c>
      <c r="E61" s="1">
        <f t="shared" si="1"/>
        <v>7413396.3200000003</v>
      </c>
      <c r="F61" s="1">
        <f t="shared" si="2"/>
        <v>19336659421.060013</v>
      </c>
      <c r="G61" s="13">
        <v>3.7838636900000002E-4</v>
      </c>
    </row>
    <row r="62" spans="3:7" x14ac:dyDescent="0.2">
      <c r="C62" s="2">
        <v>54</v>
      </c>
      <c r="D62" s="1">
        <f t="shared" si="0"/>
        <v>19336659421.060013</v>
      </c>
      <c r="E62" s="1">
        <f t="shared" si="1"/>
        <v>7524597.2599999998</v>
      </c>
      <c r="F62" s="1">
        <f t="shared" si="2"/>
        <v>19329134823.800014</v>
      </c>
      <c r="G62" s="13">
        <v>3.8406216400000001E-4</v>
      </c>
    </row>
    <row r="63" spans="3:7" x14ac:dyDescent="0.2">
      <c r="C63" s="2">
        <v>55</v>
      </c>
      <c r="D63" s="1">
        <f t="shared" si="0"/>
        <v>19329134823.800014</v>
      </c>
      <c r="E63" s="1">
        <f t="shared" si="1"/>
        <v>7637466.2300000004</v>
      </c>
      <c r="F63" s="1">
        <f t="shared" si="2"/>
        <v>19321497357.570015</v>
      </c>
      <c r="G63" s="13">
        <v>3.8982309700000002E-4</v>
      </c>
    </row>
    <row r="64" spans="3:7" x14ac:dyDescent="0.2">
      <c r="C64" s="2">
        <v>56</v>
      </c>
      <c r="D64" s="1">
        <f t="shared" si="0"/>
        <v>19321497357.570015</v>
      </c>
      <c r="E64" s="1">
        <f t="shared" si="1"/>
        <v>7752028.21</v>
      </c>
      <c r="F64" s="1">
        <f t="shared" si="2"/>
        <v>19313745329.360016</v>
      </c>
      <c r="G64" s="13">
        <v>3.95670443E-4</v>
      </c>
    </row>
    <row r="65" spans="3:7" x14ac:dyDescent="0.2">
      <c r="C65" s="2">
        <v>57</v>
      </c>
      <c r="D65" s="1">
        <f t="shared" si="0"/>
        <v>19313745329.360016</v>
      </c>
      <c r="E65" s="1">
        <f t="shared" si="1"/>
        <v>7868308.6399999997</v>
      </c>
      <c r="F65" s="1">
        <f t="shared" si="2"/>
        <v>19305877020.720016</v>
      </c>
      <c r="G65" s="13">
        <v>4.0160549999999998E-4</v>
      </c>
    </row>
    <row r="66" spans="3:7" x14ac:dyDescent="0.2">
      <c r="C66" s="2">
        <v>58</v>
      </c>
      <c r="D66" s="1">
        <f t="shared" si="0"/>
        <v>19305877020.720016</v>
      </c>
      <c r="E66" s="1">
        <f t="shared" si="1"/>
        <v>7986333.2599999998</v>
      </c>
      <c r="F66" s="1">
        <f t="shared" si="2"/>
        <v>19297890687.460018</v>
      </c>
      <c r="G66" s="13">
        <v>4.0762958200000002E-4</v>
      </c>
    </row>
    <row r="67" spans="3:7" x14ac:dyDescent="0.2">
      <c r="C67" s="2">
        <v>59</v>
      </c>
      <c r="D67" s="1">
        <f t="shared" si="0"/>
        <v>19297890687.460018</v>
      </c>
      <c r="E67" s="1">
        <f t="shared" si="1"/>
        <v>8106128.2699999996</v>
      </c>
      <c r="F67" s="1">
        <f t="shared" si="2"/>
        <v>19289784559.190018</v>
      </c>
      <c r="G67" s="13">
        <v>4.1374402600000002E-4</v>
      </c>
    </row>
    <row r="68" spans="3:7" x14ac:dyDescent="0.2">
      <c r="C68" s="2">
        <v>60</v>
      </c>
      <c r="D68" s="1">
        <f t="shared" si="0"/>
        <v>19289784559.190018</v>
      </c>
      <c r="E68" s="1">
        <f t="shared" si="1"/>
        <v>8227720.2000000002</v>
      </c>
      <c r="F68" s="1">
        <f t="shared" si="2"/>
        <v>19281556838.990017</v>
      </c>
      <c r="G68" s="13">
        <v>4.19950187E-4</v>
      </c>
    </row>
    <row r="69" spans="3:7" x14ac:dyDescent="0.2">
      <c r="C69" s="2">
        <v>61</v>
      </c>
      <c r="D69" s="1">
        <f t="shared" si="0"/>
        <v>19281556838.990017</v>
      </c>
      <c r="E69" s="1">
        <f t="shared" si="1"/>
        <v>8351135.9900000002</v>
      </c>
      <c r="F69" s="1">
        <f t="shared" si="2"/>
        <v>19273205703.000015</v>
      </c>
      <c r="G69" s="13">
        <v>4.26249439E-4</v>
      </c>
    </row>
    <row r="70" spans="3:7" x14ac:dyDescent="0.2">
      <c r="C70" s="2">
        <v>62</v>
      </c>
      <c r="D70" s="1">
        <f t="shared" si="0"/>
        <v>19273205703.000015</v>
      </c>
      <c r="E70" s="1">
        <f t="shared" si="1"/>
        <v>8476403.0399999991</v>
      </c>
      <c r="F70" s="1">
        <f t="shared" si="2"/>
        <v>19264729299.960014</v>
      </c>
      <c r="G70" s="13">
        <v>4.3264318100000001E-4</v>
      </c>
    </row>
    <row r="71" spans="3:7" x14ac:dyDescent="0.2">
      <c r="C71" s="2">
        <v>63</v>
      </c>
      <c r="D71" s="1">
        <f t="shared" si="0"/>
        <v>19264729299.960014</v>
      </c>
      <c r="E71" s="1">
        <f t="shared" si="1"/>
        <v>8603549.0899999999</v>
      </c>
      <c r="F71" s="1">
        <f t="shared" si="2"/>
        <v>19256125750.870014</v>
      </c>
      <c r="G71" s="13">
        <v>4.39132829E-4</v>
      </c>
    </row>
    <row r="72" spans="3:7" x14ac:dyDescent="0.2">
      <c r="C72" s="2">
        <v>64</v>
      </c>
      <c r="D72" s="1">
        <f t="shared" si="0"/>
        <v>19256125750.870014</v>
      </c>
      <c r="E72" s="1">
        <f t="shared" si="1"/>
        <v>8732602.3200000003</v>
      </c>
      <c r="F72" s="1">
        <f t="shared" si="2"/>
        <v>19247393148.550014</v>
      </c>
      <c r="G72" s="13">
        <v>4.4571982099999999E-4</v>
      </c>
    </row>
    <row r="73" spans="3:7" x14ac:dyDescent="0.2">
      <c r="C73" s="2">
        <v>65</v>
      </c>
      <c r="D73" s="1">
        <f t="shared" si="0"/>
        <v>19247393148.550014</v>
      </c>
      <c r="E73" s="1">
        <f t="shared" si="1"/>
        <v>8863591.3399999999</v>
      </c>
      <c r="F73" s="1">
        <f t="shared" si="2"/>
        <v>19238529557.210014</v>
      </c>
      <c r="G73" s="13">
        <v>4.5240561799999999E-4</v>
      </c>
    </row>
    <row r="74" spans="3:7" x14ac:dyDescent="0.2">
      <c r="C74" s="2">
        <v>66</v>
      </c>
      <c r="D74" s="1">
        <f t="shared" ref="D74:D137" si="3">F73</f>
        <v>19238529557.210014</v>
      </c>
      <c r="E74" s="1">
        <f t="shared" ref="E74:E137" si="4">ROUND((G74*$D$8),2)</f>
        <v>8996545.2300000004</v>
      </c>
      <c r="F74" s="1">
        <f t="shared" ref="F74:F137" si="5">D74-E74</f>
        <v>19229533011.980015</v>
      </c>
      <c r="G74" s="13">
        <v>4.5919170300000003E-4</v>
      </c>
    </row>
    <row r="75" spans="3:7" x14ac:dyDescent="0.2">
      <c r="C75" s="2">
        <v>67</v>
      </c>
      <c r="D75" s="1">
        <f t="shared" si="3"/>
        <v>19229533011.980015</v>
      </c>
      <c r="E75" s="1">
        <f t="shared" si="4"/>
        <v>9131493.4000000004</v>
      </c>
      <c r="F75" s="1">
        <f t="shared" si="5"/>
        <v>19220401518.580013</v>
      </c>
      <c r="G75" s="13">
        <v>4.6607957800000002E-4</v>
      </c>
    </row>
    <row r="76" spans="3:7" x14ac:dyDescent="0.2">
      <c r="C76" s="2">
        <v>68</v>
      </c>
      <c r="D76" s="1">
        <f t="shared" si="3"/>
        <v>19220401518.580013</v>
      </c>
      <c r="E76" s="1">
        <f t="shared" si="4"/>
        <v>9268465.8000000007</v>
      </c>
      <c r="F76" s="1">
        <f t="shared" si="5"/>
        <v>19211133052.780014</v>
      </c>
      <c r="G76" s="13">
        <v>4.7307077199999997E-4</v>
      </c>
    </row>
    <row r="77" spans="3:7" x14ac:dyDescent="0.2">
      <c r="C77" s="2">
        <v>69</v>
      </c>
      <c r="D77" s="1">
        <f t="shared" si="3"/>
        <v>19211133052.780014</v>
      </c>
      <c r="E77" s="1">
        <f t="shared" si="4"/>
        <v>9407492.7799999993</v>
      </c>
      <c r="F77" s="1">
        <f t="shared" si="5"/>
        <v>19201725560.000015</v>
      </c>
      <c r="G77" s="13">
        <v>4.80166833E-4</v>
      </c>
    </row>
    <row r="78" spans="3:7" x14ac:dyDescent="0.2">
      <c r="C78" s="2">
        <v>70</v>
      </c>
      <c r="D78" s="1">
        <f t="shared" si="3"/>
        <v>19201725560.000015</v>
      </c>
      <c r="E78" s="1">
        <f t="shared" si="4"/>
        <v>9548605.1799999997</v>
      </c>
      <c r="F78" s="1">
        <f t="shared" si="5"/>
        <v>19192176954.820015</v>
      </c>
      <c r="G78" s="13">
        <v>4.8736933599999999E-4</v>
      </c>
    </row>
    <row r="79" spans="3:7" x14ac:dyDescent="0.2">
      <c r="C79" s="2">
        <v>71</v>
      </c>
      <c r="D79" s="1">
        <f t="shared" si="3"/>
        <v>19192176954.820015</v>
      </c>
      <c r="E79" s="1">
        <f t="shared" si="4"/>
        <v>9691834.2599999998</v>
      </c>
      <c r="F79" s="1">
        <f t="shared" si="5"/>
        <v>19182485120.560017</v>
      </c>
      <c r="G79" s="13">
        <v>4.9467987600000001E-4</v>
      </c>
    </row>
    <row r="80" spans="3:7" x14ac:dyDescent="0.2">
      <c r="C80" s="2">
        <v>72</v>
      </c>
      <c r="D80" s="1">
        <f t="shared" si="3"/>
        <v>19182485120.560017</v>
      </c>
      <c r="E80" s="1">
        <f t="shared" si="4"/>
        <v>9837211.7699999996</v>
      </c>
      <c r="F80" s="1">
        <f t="shared" si="5"/>
        <v>19172647908.790016</v>
      </c>
      <c r="G80" s="13">
        <v>5.0210007400000004E-4</v>
      </c>
    </row>
    <row r="81" spans="3:7" x14ac:dyDescent="0.2">
      <c r="C81" s="2">
        <v>73</v>
      </c>
      <c r="D81" s="1">
        <f t="shared" si="3"/>
        <v>19172647908.790016</v>
      </c>
      <c r="E81" s="1">
        <f t="shared" si="4"/>
        <v>32128920.210000001</v>
      </c>
      <c r="F81" s="1">
        <f t="shared" si="5"/>
        <v>19140518988.580017</v>
      </c>
      <c r="G81" s="13">
        <v>1.6398887810000001E-3</v>
      </c>
    </row>
    <row r="82" spans="3:7" x14ac:dyDescent="0.2">
      <c r="C82" s="2">
        <v>74</v>
      </c>
      <c r="D82" s="1">
        <f t="shared" si="3"/>
        <v>19140518988.580017</v>
      </c>
      <c r="E82" s="1">
        <f t="shared" si="4"/>
        <v>32546596.170000002</v>
      </c>
      <c r="F82" s="1">
        <f t="shared" si="5"/>
        <v>19107972392.410019</v>
      </c>
      <c r="G82" s="13">
        <v>1.661207335E-3</v>
      </c>
    </row>
    <row r="83" spans="3:7" x14ac:dyDescent="0.2">
      <c r="C83" s="2">
        <v>75</v>
      </c>
      <c r="D83" s="1">
        <f t="shared" si="3"/>
        <v>19107972392.410019</v>
      </c>
      <c r="E83" s="1">
        <f t="shared" si="4"/>
        <v>32969701.920000002</v>
      </c>
      <c r="F83" s="1">
        <f t="shared" si="5"/>
        <v>19075002690.490021</v>
      </c>
      <c r="G83" s="13">
        <v>1.68280303E-3</v>
      </c>
    </row>
    <row r="84" spans="3:7" x14ac:dyDescent="0.2">
      <c r="C84" s="2">
        <v>76</v>
      </c>
      <c r="D84" s="1">
        <f t="shared" si="3"/>
        <v>19075002690.490021</v>
      </c>
      <c r="E84" s="1">
        <f t="shared" si="4"/>
        <v>33398308.050000001</v>
      </c>
      <c r="F84" s="1">
        <f t="shared" si="5"/>
        <v>19041604382.440022</v>
      </c>
      <c r="G84" s="13">
        <v>1.70467947E-3</v>
      </c>
    </row>
    <row r="85" spans="3:7" x14ac:dyDescent="0.2">
      <c r="C85" s="2">
        <v>77</v>
      </c>
      <c r="D85" s="1">
        <f t="shared" si="3"/>
        <v>19041604382.440022</v>
      </c>
      <c r="E85" s="1">
        <f t="shared" si="4"/>
        <v>33832486.060000002</v>
      </c>
      <c r="F85" s="1">
        <f t="shared" si="5"/>
        <v>19007771896.38002</v>
      </c>
      <c r="G85" s="13">
        <v>1.726840303E-3</v>
      </c>
    </row>
    <row r="86" spans="3:7" x14ac:dyDescent="0.2">
      <c r="C86" s="2">
        <v>78</v>
      </c>
      <c r="D86" s="1">
        <f t="shared" si="3"/>
        <v>19007771896.38002</v>
      </c>
      <c r="E86" s="1">
        <f t="shared" si="4"/>
        <v>34272308.380000003</v>
      </c>
      <c r="F86" s="1">
        <f t="shared" si="5"/>
        <v>18973499588.000019</v>
      </c>
      <c r="G86" s="13">
        <v>1.749289227E-3</v>
      </c>
    </row>
    <row r="87" spans="3:7" x14ac:dyDescent="0.2">
      <c r="C87" s="2">
        <v>79</v>
      </c>
      <c r="D87" s="1">
        <f t="shared" si="3"/>
        <v>18973499588.000019</v>
      </c>
      <c r="E87" s="1">
        <f t="shared" si="4"/>
        <v>34717848.390000001</v>
      </c>
      <c r="F87" s="1">
        <f t="shared" si="5"/>
        <v>18938781739.61002</v>
      </c>
      <c r="G87" s="13">
        <v>1.772029987E-3</v>
      </c>
    </row>
    <row r="88" spans="3:7" x14ac:dyDescent="0.2">
      <c r="C88" s="2">
        <v>80</v>
      </c>
      <c r="D88" s="1">
        <f t="shared" si="3"/>
        <v>18938781739.61002</v>
      </c>
      <c r="E88" s="1">
        <f t="shared" si="4"/>
        <v>35169180.399999999</v>
      </c>
      <c r="F88" s="1">
        <f t="shared" si="5"/>
        <v>18903612559.210018</v>
      </c>
      <c r="G88" s="13">
        <v>1.7950663759999999E-3</v>
      </c>
    </row>
    <row r="89" spans="3:7" x14ac:dyDescent="0.2">
      <c r="C89" s="2">
        <v>81</v>
      </c>
      <c r="D89" s="1">
        <f t="shared" si="3"/>
        <v>18903612559.210018</v>
      </c>
      <c r="E89" s="1">
        <f t="shared" si="4"/>
        <v>35626379.75</v>
      </c>
      <c r="F89" s="1">
        <f t="shared" si="5"/>
        <v>18867986179.460018</v>
      </c>
      <c r="G89" s="13">
        <v>1.8184022389999999E-3</v>
      </c>
    </row>
    <row r="90" spans="3:7" x14ac:dyDescent="0.2">
      <c r="C90" s="2">
        <v>82</v>
      </c>
      <c r="D90" s="1">
        <f t="shared" si="3"/>
        <v>18867986179.460018</v>
      </c>
      <c r="E90" s="1">
        <f t="shared" si="4"/>
        <v>36089522.68</v>
      </c>
      <c r="F90" s="1">
        <f t="shared" si="5"/>
        <v>18831896656.780018</v>
      </c>
      <c r="G90" s="13">
        <v>1.8420414680000001E-3</v>
      </c>
    </row>
    <row r="91" spans="3:7" x14ac:dyDescent="0.2">
      <c r="C91" s="2">
        <v>83</v>
      </c>
      <c r="D91" s="1">
        <f t="shared" si="3"/>
        <v>18831896656.780018</v>
      </c>
      <c r="E91" s="1">
        <f t="shared" si="4"/>
        <v>36558686.469999999</v>
      </c>
      <c r="F91" s="1">
        <f t="shared" si="5"/>
        <v>18795337970.310017</v>
      </c>
      <c r="G91" s="13">
        <v>1.865988007E-3</v>
      </c>
    </row>
    <row r="92" spans="3:7" x14ac:dyDescent="0.2">
      <c r="C92" s="2">
        <v>84</v>
      </c>
      <c r="D92" s="1">
        <f t="shared" si="3"/>
        <v>18795337970.310017</v>
      </c>
      <c r="E92" s="1">
        <f t="shared" si="4"/>
        <v>37033949.420000002</v>
      </c>
      <c r="F92" s="1">
        <f t="shared" si="5"/>
        <v>18758304020.890018</v>
      </c>
      <c r="G92" s="13">
        <v>1.8902458520000001E-3</v>
      </c>
    </row>
    <row r="93" spans="3:7" x14ac:dyDescent="0.2">
      <c r="C93" s="2">
        <v>85</v>
      </c>
      <c r="D93" s="1">
        <f t="shared" si="3"/>
        <v>18758304020.890018</v>
      </c>
      <c r="E93" s="1">
        <f t="shared" si="4"/>
        <v>37515390.759999998</v>
      </c>
      <c r="F93" s="1">
        <f t="shared" si="5"/>
        <v>18720788630.13002</v>
      </c>
      <c r="G93" s="13">
        <v>1.9148190479999999E-3</v>
      </c>
    </row>
    <row r="94" spans="3:7" x14ac:dyDescent="0.2">
      <c r="C94" s="2">
        <v>86</v>
      </c>
      <c r="D94" s="1">
        <f t="shared" si="3"/>
        <v>18720788630.13002</v>
      </c>
      <c r="E94" s="1">
        <f t="shared" si="4"/>
        <v>38003090.82</v>
      </c>
      <c r="F94" s="1">
        <f t="shared" si="5"/>
        <v>18682785539.31002</v>
      </c>
      <c r="G94" s="13">
        <v>1.939711695E-3</v>
      </c>
    </row>
    <row r="95" spans="3:7" x14ac:dyDescent="0.2">
      <c r="C95" s="2">
        <v>87</v>
      </c>
      <c r="D95" s="1">
        <f t="shared" si="3"/>
        <v>18682785539.31002</v>
      </c>
      <c r="E95" s="1">
        <f t="shared" si="4"/>
        <v>38497131</v>
      </c>
      <c r="F95" s="1">
        <f t="shared" si="5"/>
        <v>18644288408.31002</v>
      </c>
      <c r="G95" s="13">
        <v>1.9649279470000001E-3</v>
      </c>
    </row>
    <row r="96" spans="3:7" x14ac:dyDescent="0.2">
      <c r="C96" s="2">
        <v>88</v>
      </c>
      <c r="D96" s="1">
        <f t="shared" si="3"/>
        <v>18644288408.31002</v>
      </c>
      <c r="E96" s="1">
        <f t="shared" si="4"/>
        <v>38997593.719999999</v>
      </c>
      <c r="F96" s="1">
        <f t="shared" si="5"/>
        <v>18605290814.590019</v>
      </c>
      <c r="G96" s="13">
        <v>1.990472011E-3</v>
      </c>
    </row>
    <row r="97" spans="3:7" x14ac:dyDescent="0.2">
      <c r="C97" s="2">
        <v>89</v>
      </c>
      <c r="D97" s="1">
        <f t="shared" si="3"/>
        <v>18605290814.590019</v>
      </c>
      <c r="E97" s="1">
        <f t="shared" si="4"/>
        <v>39504562.439999998</v>
      </c>
      <c r="F97" s="1">
        <f t="shared" si="5"/>
        <v>18565786252.150021</v>
      </c>
      <c r="G97" s="13">
        <v>2.0163481470000001E-3</v>
      </c>
    </row>
    <row r="98" spans="3:7" x14ac:dyDescent="0.2">
      <c r="C98" s="2">
        <v>90</v>
      </c>
      <c r="D98" s="1">
        <f t="shared" si="3"/>
        <v>18565786252.150021</v>
      </c>
      <c r="E98" s="1">
        <f t="shared" si="4"/>
        <v>40018121.75</v>
      </c>
      <c r="F98" s="1">
        <f t="shared" si="5"/>
        <v>18525768130.400021</v>
      </c>
      <c r="G98" s="13">
        <v>2.042560673E-3</v>
      </c>
    </row>
    <row r="99" spans="3:7" x14ac:dyDescent="0.2">
      <c r="C99" s="2">
        <v>91</v>
      </c>
      <c r="D99" s="1">
        <f t="shared" si="3"/>
        <v>18525768130.400021</v>
      </c>
      <c r="E99" s="1">
        <f t="shared" si="4"/>
        <v>40538357.32</v>
      </c>
      <c r="F99" s="1">
        <f t="shared" si="5"/>
        <v>18485229773.080021</v>
      </c>
      <c r="G99" s="13">
        <v>2.0691139610000001E-3</v>
      </c>
    </row>
    <row r="100" spans="3:7" x14ac:dyDescent="0.2">
      <c r="C100" s="2">
        <v>92</v>
      </c>
      <c r="D100" s="1">
        <f t="shared" si="3"/>
        <v>18485229773.080021</v>
      </c>
      <c r="E100" s="1">
        <f t="shared" si="4"/>
        <v>41065355.969999999</v>
      </c>
      <c r="F100" s="1">
        <f t="shared" si="5"/>
        <v>18444164417.11002</v>
      </c>
      <c r="G100" s="13">
        <v>2.0960124429999999E-3</v>
      </c>
    </row>
    <row r="101" spans="3:7" x14ac:dyDescent="0.2">
      <c r="C101" s="2">
        <v>93</v>
      </c>
      <c r="D101" s="1">
        <f t="shared" si="3"/>
        <v>18444164417.11002</v>
      </c>
      <c r="E101" s="1">
        <f t="shared" si="4"/>
        <v>41599205.609999999</v>
      </c>
      <c r="F101" s="1">
        <f t="shared" si="5"/>
        <v>18402565211.500019</v>
      </c>
      <c r="G101" s="13">
        <v>2.1232606049999998E-3</v>
      </c>
    </row>
    <row r="102" spans="3:7" x14ac:dyDescent="0.2">
      <c r="C102" s="2">
        <v>94</v>
      </c>
      <c r="D102" s="1">
        <f t="shared" si="3"/>
        <v>18402565211.500019</v>
      </c>
      <c r="E102" s="1">
        <f t="shared" si="4"/>
        <v>42139995.280000001</v>
      </c>
      <c r="F102" s="1">
        <f t="shared" si="5"/>
        <v>18360425216.22002</v>
      </c>
      <c r="G102" s="13">
        <v>2.1508629929999998E-3</v>
      </c>
    </row>
    <row r="103" spans="3:7" x14ac:dyDescent="0.2">
      <c r="C103" s="2">
        <v>95</v>
      </c>
      <c r="D103" s="1">
        <f t="shared" si="3"/>
        <v>18360425216.22002</v>
      </c>
      <c r="E103" s="1">
        <f t="shared" si="4"/>
        <v>42687815.200000003</v>
      </c>
      <c r="F103" s="1">
        <f t="shared" si="5"/>
        <v>18317737401.02002</v>
      </c>
      <c r="G103" s="13">
        <v>2.1788242109999998E-3</v>
      </c>
    </row>
    <row r="104" spans="3:7" x14ac:dyDescent="0.2">
      <c r="C104" s="2">
        <v>96</v>
      </c>
      <c r="D104" s="1">
        <f t="shared" si="3"/>
        <v>18317737401.02002</v>
      </c>
      <c r="E104" s="1">
        <f t="shared" si="4"/>
        <v>43242756.799999997</v>
      </c>
      <c r="F104" s="1">
        <f t="shared" si="5"/>
        <v>18274494644.22002</v>
      </c>
      <c r="G104" s="13">
        <v>2.2071489260000001E-3</v>
      </c>
    </row>
    <row r="105" spans="3:7" x14ac:dyDescent="0.2">
      <c r="C105" s="2">
        <v>97</v>
      </c>
      <c r="D105" s="1">
        <f t="shared" si="3"/>
        <v>18274494644.22002</v>
      </c>
      <c r="E105" s="1">
        <f t="shared" si="4"/>
        <v>43804912.640000001</v>
      </c>
      <c r="F105" s="1">
        <f t="shared" si="5"/>
        <v>18230689731.580021</v>
      </c>
      <c r="G105" s="13">
        <v>2.2358418620000002E-3</v>
      </c>
    </row>
    <row r="106" spans="3:7" x14ac:dyDescent="0.2">
      <c r="C106" s="2">
        <v>98</v>
      </c>
      <c r="D106" s="1">
        <f t="shared" si="3"/>
        <v>18230689731.580021</v>
      </c>
      <c r="E106" s="1">
        <f t="shared" si="4"/>
        <v>44374376.5</v>
      </c>
      <c r="F106" s="1">
        <f t="shared" si="5"/>
        <v>18186315355.080021</v>
      </c>
      <c r="G106" s="13">
        <v>2.2649078059999998E-3</v>
      </c>
    </row>
    <row r="107" spans="3:7" x14ac:dyDescent="0.2">
      <c r="C107" s="2">
        <v>99</v>
      </c>
      <c r="D107" s="1">
        <f t="shared" si="3"/>
        <v>18186315355.080021</v>
      </c>
      <c r="E107" s="1">
        <f t="shared" si="4"/>
        <v>44951243.409999996</v>
      </c>
      <c r="F107" s="1">
        <f t="shared" si="5"/>
        <v>18141364111.670021</v>
      </c>
      <c r="G107" s="13">
        <v>2.2943516080000002E-3</v>
      </c>
    </row>
    <row r="108" spans="3:7" x14ac:dyDescent="0.2">
      <c r="C108" s="2">
        <v>100</v>
      </c>
      <c r="D108" s="1">
        <f t="shared" si="3"/>
        <v>18141364111.670021</v>
      </c>
      <c r="E108" s="1">
        <f t="shared" si="4"/>
        <v>45535609.57</v>
      </c>
      <c r="F108" s="1">
        <f t="shared" si="5"/>
        <v>18095828502.100021</v>
      </c>
      <c r="G108" s="13">
        <v>2.3241781789999998E-3</v>
      </c>
    </row>
    <row r="109" spans="3:7" x14ac:dyDescent="0.2">
      <c r="C109" s="2">
        <v>101</v>
      </c>
      <c r="D109" s="1">
        <f t="shared" si="3"/>
        <v>18095828502.100021</v>
      </c>
      <c r="E109" s="1">
        <f t="shared" si="4"/>
        <v>46127572.490000002</v>
      </c>
      <c r="F109" s="1">
        <f t="shared" si="5"/>
        <v>18049700929.61002</v>
      </c>
      <c r="G109" s="13">
        <v>2.354392495E-3</v>
      </c>
    </row>
    <row r="110" spans="3:7" x14ac:dyDescent="0.2">
      <c r="C110" s="2">
        <v>102</v>
      </c>
      <c r="D110" s="1">
        <f t="shared" si="3"/>
        <v>18049700929.61002</v>
      </c>
      <c r="E110" s="1">
        <f t="shared" si="4"/>
        <v>46727230.939999998</v>
      </c>
      <c r="F110" s="1">
        <f t="shared" si="5"/>
        <v>18002973698.670021</v>
      </c>
      <c r="G110" s="13">
        <v>2.3849995979999998E-3</v>
      </c>
    </row>
    <row r="111" spans="3:7" x14ac:dyDescent="0.2">
      <c r="C111" s="2">
        <v>103</v>
      </c>
      <c r="D111" s="1">
        <f t="shared" si="3"/>
        <v>18002973698.670021</v>
      </c>
      <c r="E111" s="1">
        <f t="shared" si="4"/>
        <v>47334684.93</v>
      </c>
      <c r="F111" s="1">
        <f t="shared" si="5"/>
        <v>17955639013.740021</v>
      </c>
      <c r="G111" s="13">
        <v>2.416004592E-3</v>
      </c>
    </row>
    <row r="112" spans="3:7" x14ac:dyDescent="0.2">
      <c r="C112" s="2">
        <v>104</v>
      </c>
      <c r="D112" s="1">
        <f t="shared" si="3"/>
        <v>17955639013.740021</v>
      </c>
      <c r="E112" s="1">
        <f t="shared" si="4"/>
        <v>47950035.840000004</v>
      </c>
      <c r="F112" s="1">
        <f t="shared" si="5"/>
        <v>17907688977.900021</v>
      </c>
      <c r="G112" s="13">
        <v>2.4474126519999999E-3</v>
      </c>
    </row>
    <row r="113" spans="3:7" x14ac:dyDescent="0.2">
      <c r="C113" s="2">
        <v>105</v>
      </c>
      <c r="D113" s="1">
        <f t="shared" si="3"/>
        <v>17907688977.900021</v>
      </c>
      <c r="E113" s="1">
        <f t="shared" si="4"/>
        <v>48573386.32</v>
      </c>
      <c r="F113" s="1">
        <f t="shared" si="5"/>
        <v>17859115591.580021</v>
      </c>
      <c r="G113" s="13">
        <v>2.4792290169999998E-3</v>
      </c>
    </row>
    <row r="114" spans="3:7" x14ac:dyDescent="0.2">
      <c r="C114" s="2">
        <v>106</v>
      </c>
      <c r="D114" s="1">
        <f t="shared" si="3"/>
        <v>17859115591.580021</v>
      </c>
      <c r="E114" s="1">
        <f t="shared" si="4"/>
        <v>49204840.340000004</v>
      </c>
      <c r="F114" s="1">
        <f t="shared" si="5"/>
        <v>17809910751.240021</v>
      </c>
      <c r="G114" s="13">
        <v>2.5114589940000002E-3</v>
      </c>
    </row>
    <row r="115" spans="3:7" x14ac:dyDescent="0.2">
      <c r="C115" s="2">
        <v>107</v>
      </c>
      <c r="D115" s="1">
        <f t="shared" si="3"/>
        <v>17809910751.240021</v>
      </c>
      <c r="E115" s="1">
        <f t="shared" si="4"/>
        <v>49844503.259999998</v>
      </c>
      <c r="F115" s="1">
        <f t="shared" si="5"/>
        <v>17760066247.980022</v>
      </c>
      <c r="G115" s="13">
        <v>2.5441079609999999E-3</v>
      </c>
    </row>
    <row r="116" spans="3:7" x14ac:dyDescent="0.2">
      <c r="C116" s="2">
        <v>108</v>
      </c>
      <c r="D116" s="1">
        <f t="shared" si="3"/>
        <v>17760066247.980022</v>
      </c>
      <c r="E116" s="1">
        <f t="shared" si="4"/>
        <v>50492481.789999999</v>
      </c>
      <c r="F116" s="1">
        <f t="shared" si="5"/>
        <v>17709573766.190022</v>
      </c>
      <c r="G116" s="13">
        <v>2.5771813639999998E-3</v>
      </c>
    </row>
    <row r="117" spans="3:7" x14ac:dyDescent="0.2">
      <c r="C117" s="2">
        <v>109</v>
      </c>
      <c r="D117" s="1">
        <f t="shared" si="3"/>
        <v>17709573766.190022</v>
      </c>
      <c r="E117" s="1">
        <f t="shared" si="4"/>
        <v>51148884.060000002</v>
      </c>
      <c r="F117" s="1">
        <f t="shared" si="5"/>
        <v>17658424882.13002</v>
      </c>
      <c r="G117" s="13">
        <v>2.610684722E-3</v>
      </c>
    </row>
    <row r="118" spans="3:7" x14ac:dyDescent="0.2">
      <c r="C118" s="2">
        <v>110</v>
      </c>
      <c r="D118" s="1">
        <f t="shared" si="3"/>
        <v>17658424882.13002</v>
      </c>
      <c r="E118" s="1">
        <f t="shared" si="4"/>
        <v>51813819.549999997</v>
      </c>
      <c r="F118" s="1">
        <f t="shared" si="5"/>
        <v>17606611062.580021</v>
      </c>
      <c r="G118" s="13">
        <v>2.6446236230000001E-3</v>
      </c>
    </row>
    <row r="119" spans="3:7" x14ac:dyDescent="0.2">
      <c r="C119" s="2">
        <v>111</v>
      </c>
      <c r="D119" s="1">
        <f t="shared" si="3"/>
        <v>17606611062.580021</v>
      </c>
      <c r="E119" s="1">
        <f t="shared" si="4"/>
        <v>52487399.200000003</v>
      </c>
      <c r="F119" s="1">
        <f t="shared" si="5"/>
        <v>17554123663.38002</v>
      </c>
      <c r="G119" s="13">
        <v>2.6790037299999998E-3</v>
      </c>
    </row>
    <row r="120" spans="3:7" x14ac:dyDescent="0.2">
      <c r="C120" s="2">
        <v>112</v>
      </c>
      <c r="D120" s="1">
        <f t="shared" si="3"/>
        <v>17554123663.38002</v>
      </c>
      <c r="E120" s="1">
        <f t="shared" si="4"/>
        <v>53169735.399999999</v>
      </c>
      <c r="F120" s="1">
        <f t="shared" si="5"/>
        <v>17500953927.980019</v>
      </c>
      <c r="G120" s="13">
        <v>2.7138307789999999E-3</v>
      </c>
    </row>
    <row r="121" spans="3:7" x14ac:dyDescent="0.2">
      <c r="C121" s="2">
        <v>113</v>
      </c>
      <c r="D121" s="1">
        <f t="shared" si="3"/>
        <v>17500953927.980019</v>
      </c>
      <c r="E121" s="1">
        <f t="shared" si="4"/>
        <v>53860941.960000001</v>
      </c>
      <c r="F121" s="1">
        <f t="shared" si="5"/>
        <v>17447092986.02002</v>
      </c>
      <c r="G121" s="13">
        <v>2.7491105790000002E-3</v>
      </c>
    </row>
    <row r="122" spans="3:7" x14ac:dyDescent="0.2">
      <c r="C122" s="2">
        <v>114</v>
      </c>
      <c r="D122" s="1">
        <f t="shared" si="3"/>
        <v>17447092986.02002</v>
      </c>
      <c r="E122" s="1">
        <f t="shared" si="4"/>
        <v>54561134.210000001</v>
      </c>
      <c r="F122" s="1">
        <f t="shared" si="5"/>
        <v>17392531851.81002</v>
      </c>
      <c r="G122" s="13">
        <v>2.7848490170000002E-3</v>
      </c>
    </row>
    <row r="123" spans="3:7" x14ac:dyDescent="0.2">
      <c r="C123" s="2">
        <v>115</v>
      </c>
      <c r="D123" s="1">
        <f t="shared" si="3"/>
        <v>17392531851.81002</v>
      </c>
      <c r="E123" s="1">
        <f t="shared" si="4"/>
        <v>55270428.950000003</v>
      </c>
      <c r="F123" s="1">
        <f t="shared" si="5"/>
        <v>17337261422.86002</v>
      </c>
      <c r="G123" s="13">
        <v>2.8210520539999999E-3</v>
      </c>
    </row>
    <row r="124" spans="3:7" x14ac:dyDescent="0.2">
      <c r="C124" s="2">
        <v>116</v>
      </c>
      <c r="D124" s="1">
        <f t="shared" si="3"/>
        <v>17337261422.86002</v>
      </c>
      <c r="E124" s="1">
        <f t="shared" si="4"/>
        <v>55988944.520000003</v>
      </c>
      <c r="F124" s="1">
        <f t="shared" si="5"/>
        <v>17281272478.340019</v>
      </c>
      <c r="G124" s="13">
        <v>2.8577257299999999E-3</v>
      </c>
    </row>
    <row r="125" spans="3:7" x14ac:dyDescent="0.2">
      <c r="C125" s="2">
        <v>117</v>
      </c>
      <c r="D125" s="1">
        <f t="shared" si="3"/>
        <v>17281272478.340019</v>
      </c>
      <c r="E125" s="1">
        <f t="shared" si="4"/>
        <v>56716800.799999997</v>
      </c>
      <c r="F125" s="1">
        <f t="shared" si="5"/>
        <v>17224555677.54002</v>
      </c>
      <c r="G125" s="13">
        <v>2.894876165E-3</v>
      </c>
    </row>
    <row r="126" spans="3:7" x14ac:dyDescent="0.2">
      <c r="C126" s="2">
        <v>118</v>
      </c>
      <c r="D126" s="1">
        <f t="shared" si="3"/>
        <v>17224555677.54002</v>
      </c>
      <c r="E126" s="1">
        <f t="shared" si="4"/>
        <v>57454119.210000001</v>
      </c>
      <c r="F126" s="1">
        <f t="shared" si="5"/>
        <v>17167101558.330021</v>
      </c>
      <c r="G126" s="13">
        <v>2.9325095550000002E-3</v>
      </c>
    </row>
    <row r="127" spans="3:7" x14ac:dyDescent="0.2">
      <c r="C127" s="2">
        <v>119</v>
      </c>
      <c r="D127" s="1">
        <f t="shared" si="3"/>
        <v>17167101558.330021</v>
      </c>
      <c r="E127" s="1">
        <f t="shared" si="4"/>
        <v>58201022.759999998</v>
      </c>
      <c r="F127" s="1">
        <f t="shared" si="5"/>
        <v>17108900535.570021</v>
      </c>
      <c r="G127" s="13">
        <v>2.9706321790000001E-3</v>
      </c>
    </row>
    <row r="128" spans="3:7" x14ac:dyDescent="0.2">
      <c r="C128" s="2">
        <v>120</v>
      </c>
      <c r="D128" s="1">
        <f t="shared" si="3"/>
        <v>17108900535.570021</v>
      </c>
      <c r="E128" s="1">
        <f t="shared" si="4"/>
        <v>58957636.07</v>
      </c>
      <c r="F128" s="1">
        <f t="shared" si="5"/>
        <v>17049942899.500021</v>
      </c>
      <c r="G128" s="13">
        <v>3.0092503979999999E-3</v>
      </c>
    </row>
    <row r="129" spans="3:7" x14ac:dyDescent="0.2">
      <c r="C129" s="2">
        <v>121</v>
      </c>
      <c r="D129" s="1">
        <f t="shared" si="3"/>
        <v>17049942899.500021</v>
      </c>
      <c r="E129" s="1">
        <f t="shared" si="4"/>
        <v>59724085.329999998</v>
      </c>
      <c r="F129" s="1">
        <f t="shared" si="5"/>
        <v>16990218814.170021</v>
      </c>
      <c r="G129" s="13">
        <v>3.0483706529999999E-3</v>
      </c>
    </row>
    <row r="130" spans="3:7" x14ac:dyDescent="0.2">
      <c r="C130" s="2">
        <v>122</v>
      </c>
      <c r="D130" s="1">
        <f t="shared" si="3"/>
        <v>16990218814.170021</v>
      </c>
      <c r="E130" s="1">
        <f t="shared" si="4"/>
        <v>60500498.43</v>
      </c>
      <c r="F130" s="1">
        <f t="shared" si="5"/>
        <v>16929718315.740021</v>
      </c>
      <c r="G130" s="13">
        <v>3.087999471E-3</v>
      </c>
    </row>
    <row r="131" spans="3:7" x14ac:dyDescent="0.2">
      <c r="C131" s="2">
        <v>123</v>
      </c>
      <c r="D131" s="1">
        <f t="shared" si="3"/>
        <v>16929718315.740021</v>
      </c>
      <c r="E131" s="1">
        <f t="shared" si="4"/>
        <v>61287004.909999996</v>
      </c>
      <c r="F131" s="1">
        <f t="shared" si="5"/>
        <v>16868431310.830021</v>
      </c>
      <c r="G131" s="13">
        <v>3.1281434640000002E-3</v>
      </c>
    </row>
    <row r="132" spans="3:7" x14ac:dyDescent="0.2">
      <c r="C132" s="2">
        <v>124</v>
      </c>
      <c r="D132" s="1">
        <f t="shared" si="3"/>
        <v>16868431310.830021</v>
      </c>
      <c r="E132" s="1">
        <f t="shared" si="4"/>
        <v>62083735.969999999</v>
      </c>
      <c r="F132" s="1">
        <f t="shared" si="5"/>
        <v>16806347574.860022</v>
      </c>
      <c r="G132" s="13">
        <v>3.1688093289999998E-3</v>
      </c>
    </row>
    <row r="133" spans="3:7" x14ac:dyDescent="0.2">
      <c r="C133" s="2">
        <v>125</v>
      </c>
      <c r="D133" s="1">
        <f t="shared" si="3"/>
        <v>16806347574.860022</v>
      </c>
      <c r="E133" s="1">
        <f t="shared" si="4"/>
        <v>62890824.549999997</v>
      </c>
      <c r="F133" s="1">
        <f t="shared" si="5"/>
        <v>16743456750.310022</v>
      </c>
      <c r="G133" s="13">
        <v>3.210003851E-3</v>
      </c>
    </row>
    <row r="134" spans="3:7" x14ac:dyDescent="0.2">
      <c r="C134" s="2">
        <v>126</v>
      </c>
      <c r="D134" s="1">
        <f t="shared" si="3"/>
        <v>16743456750.310022</v>
      </c>
      <c r="E134" s="1">
        <f t="shared" si="4"/>
        <v>63708405.270000003</v>
      </c>
      <c r="F134" s="1">
        <f t="shared" si="5"/>
        <v>16679748345.040022</v>
      </c>
      <c r="G134" s="13">
        <v>3.251733901E-3</v>
      </c>
    </row>
    <row r="135" spans="3:7" x14ac:dyDescent="0.2">
      <c r="C135" s="2">
        <v>127</v>
      </c>
      <c r="D135" s="1">
        <f t="shared" si="3"/>
        <v>16679748345.040022</v>
      </c>
      <c r="E135" s="1">
        <f t="shared" si="4"/>
        <v>64536614.530000001</v>
      </c>
      <c r="F135" s="1">
        <f t="shared" si="5"/>
        <v>16615211730.510021</v>
      </c>
      <c r="G135" s="13">
        <v>3.2940064409999999E-3</v>
      </c>
    </row>
    <row r="136" spans="3:7" x14ac:dyDescent="0.2">
      <c r="C136" s="2">
        <v>128</v>
      </c>
      <c r="D136" s="1">
        <f t="shared" si="3"/>
        <v>16615211730.510021</v>
      </c>
      <c r="E136" s="1">
        <f t="shared" si="4"/>
        <v>65375590.520000003</v>
      </c>
      <c r="F136" s="1">
        <f t="shared" si="5"/>
        <v>16549836139.990021</v>
      </c>
      <c r="G136" s="13">
        <v>3.3368285250000001E-3</v>
      </c>
    </row>
    <row r="137" spans="3:7" x14ac:dyDescent="0.2">
      <c r="C137" s="2">
        <v>129</v>
      </c>
      <c r="D137" s="1">
        <f t="shared" si="3"/>
        <v>16549836139.990021</v>
      </c>
      <c r="E137" s="1">
        <f t="shared" si="4"/>
        <v>66225473.200000003</v>
      </c>
      <c r="F137" s="1">
        <f t="shared" si="5"/>
        <v>16483610666.79002</v>
      </c>
      <c r="G137" s="13">
        <v>3.3802072960000002E-3</v>
      </c>
    </row>
    <row r="138" spans="3:7" x14ac:dyDescent="0.2">
      <c r="C138" s="2">
        <v>130</v>
      </c>
      <c r="D138" s="1">
        <f t="shared" ref="D138:D201" si="6">F137</f>
        <v>16483610666.79002</v>
      </c>
      <c r="E138" s="1">
        <f t="shared" ref="E138:E201" si="7">ROUND((G138*$D$8),2)</f>
        <v>67086404.359999999</v>
      </c>
      <c r="F138" s="1">
        <f t="shared" ref="F138:F201" si="8">D138-E138</f>
        <v>16416524262.430019</v>
      </c>
      <c r="G138" s="13">
        <v>3.424149991E-3</v>
      </c>
    </row>
    <row r="139" spans="3:7" x14ac:dyDescent="0.2">
      <c r="C139" s="2">
        <v>131</v>
      </c>
      <c r="D139" s="1">
        <f t="shared" si="6"/>
        <v>16416524262.430019</v>
      </c>
      <c r="E139" s="1">
        <f t="shared" si="7"/>
        <v>67958527.609999999</v>
      </c>
      <c r="F139" s="1">
        <f t="shared" si="8"/>
        <v>16348565734.820019</v>
      </c>
      <c r="G139" s="13">
        <v>3.468663941E-3</v>
      </c>
    </row>
    <row r="140" spans="3:7" x14ac:dyDescent="0.2">
      <c r="C140" s="2">
        <v>132</v>
      </c>
      <c r="D140" s="1">
        <f t="shared" si="6"/>
        <v>16348565734.820019</v>
      </c>
      <c r="E140" s="1">
        <f t="shared" si="7"/>
        <v>68841988.469999999</v>
      </c>
      <c r="F140" s="1">
        <f t="shared" si="8"/>
        <v>16279723746.350019</v>
      </c>
      <c r="G140" s="13">
        <v>3.5137565720000001E-3</v>
      </c>
    </row>
    <row r="141" spans="3:7" x14ac:dyDescent="0.2">
      <c r="C141" s="2">
        <v>133</v>
      </c>
      <c r="D141" s="1">
        <f t="shared" si="6"/>
        <v>16279723746.350019</v>
      </c>
      <c r="E141" s="1">
        <f t="shared" si="7"/>
        <v>69736934.310000002</v>
      </c>
      <c r="F141" s="1">
        <f t="shared" si="8"/>
        <v>16209986812.04002</v>
      </c>
      <c r="G141" s="13">
        <v>3.5594354069999998E-3</v>
      </c>
    </row>
    <row r="142" spans="3:7" x14ac:dyDescent="0.2">
      <c r="C142" s="2">
        <v>134</v>
      </c>
      <c r="D142" s="1">
        <f t="shared" si="6"/>
        <v>16209986812.04002</v>
      </c>
      <c r="E142" s="1">
        <f t="shared" si="7"/>
        <v>70643514.469999999</v>
      </c>
      <c r="F142" s="1">
        <f t="shared" si="8"/>
        <v>16139343297.570021</v>
      </c>
      <c r="G142" s="13">
        <v>3.6057080680000002E-3</v>
      </c>
    </row>
    <row r="143" spans="3:7" x14ac:dyDescent="0.2">
      <c r="C143" s="2">
        <v>135</v>
      </c>
      <c r="D143" s="1">
        <f t="shared" si="6"/>
        <v>16139343297.570021</v>
      </c>
      <c r="E143" s="1">
        <f t="shared" si="7"/>
        <v>71561880.159999996</v>
      </c>
      <c r="F143" s="1">
        <f t="shared" si="8"/>
        <v>16067781417.410021</v>
      </c>
      <c r="G143" s="13">
        <v>3.6525822729999999E-3</v>
      </c>
    </row>
    <row r="144" spans="3:7" x14ac:dyDescent="0.2">
      <c r="C144" s="2">
        <v>136</v>
      </c>
      <c r="D144" s="1">
        <f t="shared" si="6"/>
        <v>16067781417.410021</v>
      </c>
      <c r="E144" s="1">
        <f t="shared" si="7"/>
        <v>72492184.590000004</v>
      </c>
      <c r="F144" s="1">
        <f t="shared" si="8"/>
        <v>15995289232.820021</v>
      </c>
      <c r="G144" s="13">
        <v>3.7000658419999999E-3</v>
      </c>
    </row>
    <row r="145" spans="3:7" x14ac:dyDescent="0.2">
      <c r="C145" s="2">
        <v>137</v>
      </c>
      <c r="D145" s="1">
        <f t="shared" si="6"/>
        <v>15995289232.820021</v>
      </c>
      <c r="E145" s="1">
        <f t="shared" si="7"/>
        <v>73434582.989999995</v>
      </c>
      <c r="F145" s="1">
        <f t="shared" si="8"/>
        <v>15921854649.830021</v>
      </c>
      <c r="G145" s="13">
        <v>3.7481666980000001E-3</v>
      </c>
    </row>
    <row r="146" spans="3:7" x14ac:dyDescent="0.2">
      <c r="C146" s="2">
        <v>138</v>
      </c>
      <c r="D146" s="1">
        <f t="shared" si="6"/>
        <v>15921854649.830021</v>
      </c>
      <c r="E146" s="1">
        <f t="shared" si="7"/>
        <v>74389232.569999993</v>
      </c>
      <c r="F146" s="1">
        <f t="shared" si="8"/>
        <v>15847465417.260021</v>
      </c>
      <c r="G146" s="13">
        <v>3.7968928650000001E-3</v>
      </c>
    </row>
    <row r="147" spans="3:7" x14ac:dyDescent="0.2">
      <c r="C147" s="2">
        <v>139</v>
      </c>
      <c r="D147" s="1">
        <f t="shared" si="6"/>
        <v>15847465417.260021</v>
      </c>
      <c r="E147" s="1">
        <f t="shared" si="7"/>
        <v>75356292.590000004</v>
      </c>
      <c r="F147" s="1">
        <f t="shared" si="8"/>
        <v>15772109124.670021</v>
      </c>
      <c r="G147" s="13">
        <v>3.8462524719999999E-3</v>
      </c>
    </row>
    <row r="148" spans="3:7" x14ac:dyDescent="0.2">
      <c r="C148" s="2">
        <v>140</v>
      </c>
      <c r="D148" s="1">
        <f t="shared" si="6"/>
        <v>15772109124.670021</v>
      </c>
      <c r="E148" s="1">
        <f t="shared" si="7"/>
        <v>76335924.409999996</v>
      </c>
      <c r="F148" s="1">
        <f t="shared" si="8"/>
        <v>15695773200.260021</v>
      </c>
      <c r="G148" s="13">
        <v>3.8962537550000001E-3</v>
      </c>
    </row>
    <row r="149" spans="3:7" x14ac:dyDescent="0.2">
      <c r="C149" s="2">
        <v>141</v>
      </c>
      <c r="D149" s="1">
        <f t="shared" si="6"/>
        <v>15695773200.260021</v>
      </c>
      <c r="E149" s="1">
        <f t="shared" si="7"/>
        <v>77328291.409999996</v>
      </c>
      <c r="F149" s="1">
        <f t="shared" si="8"/>
        <v>15618444908.850021</v>
      </c>
      <c r="G149" s="13">
        <v>3.9469050529999999E-3</v>
      </c>
    </row>
    <row r="150" spans="3:7" x14ac:dyDescent="0.2">
      <c r="C150" s="2">
        <v>142</v>
      </c>
      <c r="D150" s="1">
        <f t="shared" si="6"/>
        <v>15618444908.850021</v>
      </c>
      <c r="E150" s="1">
        <f t="shared" si="7"/>
        <v>78333559.209999993</v>
      </c>
      <c r="F150" s="1">
        <f t="shared" si="8"/>
        <v>15540111349.640022</v>
      </c>
      <c r="G150" s="13">
        <v>3.9982148189999997E-3</v>
      </c>
    </row>
    <row r="151" spans="3:7" x14ac:dyDescent="0.2">
      <c r="C151" s="2">
        <v>143</v>
      </c>
      <c r="D151" s="1">
        <f t="shared" si="6"/>
        <v>15540111349.640022</v>
      </c>
      <c r="E151" s="1">
        <f t="shared" si="7"/>
        <v>79351895.480000004</v>
      </c>
      <c r="F151" s="1">
        <f t="shared" si="8"/>
        <v>15460759454.160023</v>
      </c>
      <c r="G151" s="13">
        <v>4.050191612E-3</v>
      </c>
    </row>
    <row r="152" spans="3:7" x14ac:dyDescent="0.2">
      <c r="C152" s="2">
        <v>144</v>
      </c>
      <c r="D152" s="1">
        <f t="shared" si="6"/>
        <v>15460759454.160023</v>
      </c>
      <c r="E152" s="1">
        <f t="shared" si="7"/>
        <v>80383470.120000005</v>
      </c>
      <c r="F152" s="1">
        <f t="shared" si="8"/>
        <v>15380375984.040022</v>
      </c>
      <c r="G152" s="13">
        <v>4.1028441029999996E-3</v>
      </c>
    </row>
    <row r="153" spans="3:7" x14ac:dyDescent="0.2">
      <c r="C153" s="2">
        <v>145</v>
      </c>
      <c r="D153" s="1">
        <f t="shared" si="6"/>
        <v>15380375984.040022</v>
      </c>
      <c r="E153" s="1">
        <f t="shared" si="7"/>
        <v>81428455.230000004</v>
      </c>
      <c r="F153" s="1">
        <f t="shared" si="8"/>
        <v>15298947528.810022</v>
      </c>
      <c r="G153" s="13">
        <v>4.1561810759999998E-3</v>
      </c>
    </row>
    <row r="154" spans="3:7" x14ac:dyDescent="0.2">
      <c r="C154" s="2">
        <v>146</v>
      </c>
      <c r="D154" s="1">
        <f t="shared" si="6"/>
        <v>15298947528.810022</v>
      </c>
      <c r="E154" s="1">
        <f t="shared" si="7"/>
        <v>82487025.150000006</v>
      </c>
      <c r="F154" s="1">
        <f t="shared" si="8"/>
        <v>15216460503.660023</v>
      </c>
      <c r="G154" s="13">
        <v>4.2102114300000002E-3</v>
      </c>
    </row>
    <row r="155" spans="3:7" x14ac:dyDescent="0.2">
      <c r="C155" s="2">
        <v>147</v>
      </c>
      <c r="D155" s="1">
        <f t="shared" si="6"/>
        <v>15216460503.660023</v>
      </c>
      <c r="E155" s="1">
        <f t="shared" si="7"/>
        <v>83559356.480000004</v>
      </c>
      <c r="F155" s="1">
        <f t="shared" si="8"/>
        <v>15132901147.180023</v>
      </c>
      <c r="G155" s="13">
        <v>4.2649441790000003E-3</v>
      </c>
    </row>
    <row r="156" spans="3:7" x14ac:dyDescent="0.2">
      <c r="C156" s="2">
        <v>148</v>
      </c>
      <c r="D156" s="1">
        <f t="shared" si="6"/>
        <v>15132901147.180023</v>
      </c>
      <c r="E156" s="1">
        <f t="shared" si="7"/>
        <v>84645628.109999999</v>
      </c>
      <c r="F156" s="1">
        <f t="shared" si="8"/>
        <v>15048255519.070023</v>
      </c>
      <c r="G156" s="13">
        <v>4.320388453E-3</v>
      </c>
    </row>
    <row r="157" spans="3:7" x14ac:dyDescent="0.2">
      <c r="C157" s="2">
        <v>149</v>
      </c>
      <c r="D157" s="1">
        <f t="shared" si="6"/>
        <v>15048255519.070023</v>
      </c>
      <c r="E157" s="1">
        <f t="shared" si="7"/>
        <v>85746021.280000001</v>
      </c>
      <c r="F157" s="1">
        <f t="shared" si="8"/>
        <v>14962509497.790022</v>
      </c>
      <c r="G157" s="13">
        <v>4.3765535030000002E-3</v>
      </c>
    </row>
    <row r="158" spans="3:7" x14ac:dyDescent="0.2">
      <c r="C158" s="2">
        <v>150</v>
      </c>
      <c r="D158" s="1">
        <f t="shared" si="6"/>
        <v>14962509497.790022</v>
      </c>
      <c r="E158" s="1">
        <f t="shared" si="7"/>
        <v>86860719.540000007</v>
      </c>
      <c r="F158" s="1">
        <f t="shared" si="8"/>
        <v>14875648778.250021</v>
      </c>
      <c r="G158" s="13">
        <v>4.4334486980000002E-3</v>
      </c>
    </row>
    <row r="159" spans="3:7" x14ac:dyDescent="0.2">
      <c r="C159" s="2">
        <v>151</v>
      </c>
      <c r="D159" s="1">
        <f t="shared" si="6"/>
        <v>14875648778.250021</v>
      </c>
      <c r="E159" s="1">
        <f t="shared" si="7"/>
        <v>87989908.900000006</v>
      </c>
      <c r="F159" s="1">
        <f t="shared" si="8"/>
        <v>14787658869.350021</v>
      </c>
      <c r="G159" s="13">
        <v>4.4910835309999999E-3</v>
      </c>
    </row>
    <row r="160" spans="3:7" x14ac:dyDescent="0.2">
      <c r="C160" s="2">
        <v>152</v>
      </c>
      <c r="D160" s="1">
        <f t="shared" si="6"/>
        <v>14787658869.350021</v>
      </c>
      <c r="E160" s="1">
        <f t="shared" si="7"/>
        <v>89133777.709999993</v>
      </c>
      <c r="F160" s="1">
        <f t="shared" si="8"/>
        <v>14698525091.640022</v>
      </c>
      <c r="G160" s="13">
        <v>4.5494676170000003E-3</v>
      </c>
    </row>
    <row r="161" spans="3:7" x14ac:dyDescent="0.2">
      <c r="C161" s="2">
        <v>153</v>
      </c>
      <c r="D161" s="1">
        <f t="shared" si="6"/>
        <v>14698525091.640022</v>
      </c>
      <c r="E161" s="1">
        <f t="shared" si="7"/>
        <v>90292516.819999993</v>
      </c>
      <c r="F161" s="1">
        <f t="shared" si="8"/>
        <v>14608232574.820023</v>
      </c>
      <c r="G161" s="13">
        <v>4.6086106959999998E-3</v>
      </c>
    </row>
    <row r="162" spans="3:7" x14ac:dyDescent="0.2">
      <c r="C162" s="2">
        <v>154</v>
      </c>
      <c r="D162" s="1">
        <f t="shared" si="6"/>
        <v>14608232574.820023</v>
      </c>
      <c r="E162" s="1">
        <f t="shared" si="7"/>
        <v>91466319.540000007</v>
      </c>
      <c r="F162" s="1">
        <f t="shared" si="8"/>
        <v>14516766255.280022</v>
      </c>
      <c r="G162" s="13">
        <v>4.6685226350000001E-3</v>
      </c>
    </row>
    <row r="163" spans="3:7" x14ac:dyDescent="0.2">
      <c r="C163" s="2">
        <v>155</v>
      </c>
      <c r="D163" s="1">
        <f t="shared" si="6"/>
        <v>14516766255.280022</v>
      </c>
      <c r="E163" s="1">
        <f t="shared" si="7"/>
        <v>92655381.709999993</v>
      </c>
      <c r="F163" s="1">
        <f t="shared" si="8"/>
        <v>14424110873.570023</v>
      </c>
      <c r="G163" s="13">
        <v>4.7292134300000004E-3</v>
      </c>
    </row>
    <row r="164" spans="3:7" x14ac:dyDescent="0.2">
      <c r="C164" s="2">
        <v>156</v>
      </c>
      <c r="D164" s="1">
        <f t="shared" si="6"/>
        <v>14424110873.570023</v>
      </c>
      <c r="E164" s="1">
        <f t="shared" si="7"/>
        <v>93859901.659999996</v>
      </c>
      <c r="F164" s="1">
        <f t="shared" si="8"/>
        <v>14330250971.910023</v>
      </c>
      <c r="G164" s="13">
        <v>4.7906932039999996E-3</v>
      </c>
    </row>
    <row r="165" spans="3:7" x14ac:dyDescent="0.2">
      <c r="C165" s="2">
        <v>157</v>
      </c>
      <c r="D165" s="1">
        <f t="shared" si="6"/>
        <v>14330250971.910023</v>
      </c>
      <c r="E165" s="1">
        <f t="shared" si="7"/>
        <v>95080080.390000001</v>
      </c>
      <c r="F165" s="1">
        <f t="shared" si="8"/>
        <v>14235170891.520023</v>
      </c>
      <c r="G165" s="13">
        <v>4.8529722159999997E-3</v>
      </c>
    </row>
    <row r="166" spans="3:7" x14ac:dyDescent="0.2">
      <c r="C166" s="2">
        <v>158</v>
      </c>
      <c r="D166" s="1">
        <f t="shared" si="6"/>
        <v>14235170891.520023</v>
      </c>
      <c r="E166" s="1">
        <f t="shared" si="7"/>
        <v>96316121.439999998</v>
      </c>
      <c r="F166" s="1">
        <f t="shared" si="8"/>
        <v>14138854770.080023</v>
      </c>
      <c r="G166" s="13">
        <v>4.9160608550000004E-3</v>
      </c>
    </row>
    <row r="167" spans="3:7" x14ac:dyDescent="0.2">
      <c r="C167" s="2">
        <v>159</v>
      </c>
      <c r="D167" s="1">
        <f t="shared" si="6"/>
        <v>14138854770.080023</v>
      </c>
      <c r="E167" s="1">
        <f t="shared" si="7"/>
        <v>97568231.010000005</v>
      </c>
      <c r="F167" s="1">
        <f t="shared" si="8"/>
        <v>14041286539.070023</v>
      </c>
      <c r="G167" s="13">
        <v>4.9799696459999999E-3</v>
      </c>
    </row>
    <row r="168" spans="3:7" x14ac:dyDescent="0.2">
      <c r="C168" s="2">
        <v>160</v>
      </c>
      <c r="D168" s="1">
        <f t="shared" si="6"/>
        <v>14041286539.070023</v>
      </c>
      <c r="E168" s="1">
        <f t="shared" si="7"/>
        <v>98836618.010000005</v>
      </c>
      <c r="F168" s="1">
        <f t="shared" si="8"/>
        <v>13942449921.060022</v>
      </c>
      <c r="G168" s="13">
        <v>5.0447092509999999E-3</v>
      </c>
    </row>
    <row r="169" spans="3:7" x14ac:dyDescent="0.2">
      <c r="C169" s="2">
        <v>161</v>
      </c>
      <c r="D169" s="1">
        <f t="shared" si="6"/>
        <v>13942449921.060022</v>
      </c>
      <c r="E169" s="1">
        <f t="shared" si="7"/>
        <v>100121494.04000001</v>
      </c>
      <c r="F169" s="1">
        <f t="shared" si="8"/>
        <v>13842328427.020021</v>
      </c>
      <c r="G169" s="13">
        <v>5.1102904710000003E-3</v>
      </c>
    </row>
    <row r="170" spans="3:7" x14ac:dyDescent="0.2">
      <c r="C170" s="2">
        <v>162</v>
      </c>
      <c r="D170" s="1">
        <f t="shared" si="6"/>
        <v>13842328427.020021</v>
      </c>
      <c r="E170" s="1">
        <f t="shared" si="7"/>
        <v>101423073.48</v>
      </c>
      <c r="F170" s="1">
        <f t="shared" si="8"/>
        <v>13740905353.540022</v>
      </c>
      <c r="G170" s="13">
        <v>5.1767242479999996E-3</v>
      </c>
    </row>
    <row r="171" spans="3:7" x14ac:dyDescent="0.2">
      <c r="C171" s="2">
        <v>163</v>
      </c>
      <c r="D171" s="1">
        <f t="shared" si="6"/>
        <v>13740905353.540022</v>
      </c>
      <c r="E171" s="1">
        <f t="shared" si="7"/>
        <v>102741573.43000001</v>
      </c>
      <c r="F171" s="1">
        <f t="shared" si="8"/>
        <v>13638163780.110022</v>
      </c>
      <c r="G171" s="13">
        <v>5.2440216630000001E-3</v>
      </c>
    </row>
    <row r="172" spans="3:7" x14ac:dyDescent="0.2">
      <c r="C172" s="2">
        <v>164</v>
      </c>
      <c r="D172" s="1">
        <f t="shared" si="6"/>
        <v>13638163780.110022</v>
      </c>
      <c r="E172" s="1">
        <f t="shared" si="7"/>
        <v>104077213.87</v>
      </c>
      <c r="F172" s="1">
        <f t="shared" si="8"/>
        <v>13534086566.240021</v>
      </c>
      <c r="G172" s="13">
        <v>5.3121939440000003E-3</v>
      </c>
    </row>
    <row r="173" spans="3:7" x14ac:dyDescent="0.2">
      <c r="C173" s="2">
        <v>165</v>
      </c>
      <c r="D173" s="1">
        <f t="shared" si="6"/>
        <v>13534086566.240021</v>
      </c>
      <c r="E173" s="1">
        <f t="shared" si="7"/>
        <v>105430217.67</v>
      </c>
      <c r="F173" s="1">
        <f t="shared" si="8"/>
        <v>13428656348.570021</v>
      </c>
      <c r="G173" s="13">
        <v>5.3812524660000003E-3</v>
      </c>
    </row>
    <row r="174" spans="3:7" x14ac:dyDescent="0.2">
      <c r="C174" s="2">
        <v>166</v>
      </c>
      <c r="D174" s="1">
        <f t="shared" si="6"/>
        <v>13428656348.570021</v>
      </c>
      <c r="E174" s="1">
        <f t="shared" si="7"/>
        <v>106800810.48999999</v>
      </c>
      <c r="F174" s="1">
        <f t="shared" si="8"/>
        <v>13321855538.080021</v>
      </c>
      <c r="G174" s="13">
        <v>5.4512087480000004E-3</v>
      </c>
    </row>
    <row r="175" spans="3:7" x14ac:dyDescent="0.2">
      <c r="C175" s="2">
        <v>167</v>
      </c>
      <c r="D175" s="1">
        <f t="shared" si="6"/>
        <v>13321855538.080021</v>
      </c>
      <c r="E175" s="1">
        <f t="shared" si="7"/>
        <v>108189221.04000001</v>
      </c>
      <c r="F175" s="1">
        <f t="shared" si="8"/>
        <v>13213666317.04002</v>
      </c>
      <c r="G175" s="13">
        <v>5.522074462E-3</v>
      </c>
    </row>
    <row r="176" spans="3:7" x14ac:dyDescent="0.2">
      <c r="C176" s="2">
        <v>168</v>
      </c>
      <c r="D176" s="1">
        <f t="shared" si="6"/>
        <v>13213666317.04002</v>
      </c>
      <c r="E176" s="1">
        <f t="shared" si="7"/>
        <v>109595680.91</v>
      </c>
      <c r="F176" s="1">
        <f t="shared" si="8"/>
        <v>13104070636.13002</v>
      </c>
      <c r="G176" s="13">
        <v>5.5938614300000003E-3</v>
      </c>
    </row>
    <row r="177" spans="3:7" x14ac:dyDescent="0.2">
      <c r="C177" s="2">
        <v>169</v>
      </c>
      <c r="D177" s="1">
        <f t="shared" si="6"/>
        <v>13104070636.13002</v>
      </c>
      <c r="E177" s="1">
        <f t="shared" si="7"/>
        <v>111020424.75</v>
      </c>
      <c r="F177" s="1">
        <f t="shared" si="8"/>
        <v>12993050211.38002</v>
      </c>
      <c r="G177" s="13">
        <v>5.6665816279999996E-3</v>
      </c>
    </row>
    <row r="178" spans="3:7" x14ac:dyDescent="0.2">
      <c r="C178" s="2">
        <v>170</v>
      </c>
      <c r="D178" s="1">
        <f t="shared" si="6"/>
        <v>12993050211.38002</v>
      </c>
      <c r="E178" s="1">
        <f t="shared" si="7"/>
        <v>112463690.27</v>
      </c>
      <c r="F178" s="1">
        <f t="shared" si="8"/>
        <v>12880586521.11002</v>
      </c>
      <c r="G178" s="13">
        <v>5.7402471890000001E-3</v>
      </c>
    </row>
    <row r="179" spans="3:7" x14ac:dyDescent="0.2">
      <c r="C179" s="2">
        <v>171</v>
      </c>
      <c r="D179" s="1">
        <f t="shared" si="6"/>
        <v>12880586521.11002</v>
      </c>
      <c r="E179" s="1">
        <f t="shared" si="7"/>
        <v>113925718.25</v>
      </c>
      <c r="F179" s="1">
        <f t="shared" si="8"/>
        <v>12766660802.86002</v>
      </c>
      <c r="G179" s="13">
        <v>5.8148704030000003E-3</v>
      </c>
    </row>
    <row r="180" spans="3:7" x14ac:dyDescent="0.2">
      <c r="C180" s="2">
        <v>172</v>
      </c>
      <c r="D180" s="1">
        <f t="shared" si="6"/>
        <v>12766660802.86002</v>
      </c>
      <c r="E180" s="1">
        <f t="shared" si="7"/>
        <v>115406752.59</v>
      </c>
      <c r="F180" s="1">
        <f t="shared" si="8"/>
        <v>12651254050.27002</v>
      </c>
      <c r="G180" s="13">
        <v>5.890463718E-3</v>
      </c>
    </row>
    <row r="181" spans="3:7" x14ac:dyDescent="0.2">
      <c r="C181" s="2">
        <v>173</v>
      </c>
      <c r="D181" s="1">
        <f t="shared" si="6"/>
        <v>12651254050.27002</v>
      </c>
      <c r="E181" s="1">
        <f t="shared" si="7"/>
        <v>116907040.36</v>
      </c>
      <c r="F181" s="1">
        <f t="shared" si="8"/>
        <v>12534347009.910019</v>
      </c>
      <c r="G181" s="13">
        <v>5.967039746E-3</v>
      </c>
    </row>
    <row r="182" spans="3:7" x14ac:dyDescent="0.2">
      <c r="C182" s="2">
        <v>174</v>
      </c>
      <c r="D182" s="1">
        <f t="shared" si="6"/>
        <v>12534347009.910019</v>
      </c>
      <c r="E182" s="1">
        <f t="shared" si="7"/>
        <v>118426831.89</v>
      </c>
      <c r="F182" s="1">
        <f t="shared" si="8"/>
        <v>12415920178.02002</v>
      </c>
      <c r="G182" s="13">
        <v>6.0446112630000003E-3</v>
      </c>
    </row>
    <row r="183" spans="3:7" x14ac:dyDescent="0.2">
      <c r="C183" s="2">
        <v>175</v>
      </c>
      <c r="D183" s="1">
        <f t="shared" si="6"/>
        <v>12415920178.02002</v>
      </c>
      <c r="E183" s="1">
        <f t="shared" si="7"/>
        <v>119966380.7</v>
      </c>
      <c r="F183" s="1">
        <f t="shared" si="8"/>
        <v>12295953797.320019</v>
      </c>
      <c r="G183" s="13">
        <v>6.1231912089999996E-3</v>
      </c>
    </row>
    <row r="184" spans="3:7" x14ac:dyDescent="0.2">
      <c r="C184" s="2">
        <v>176</v>
      </c>
      <c r="D184" s="1">
        <f t="shared" si="6"/>
        <v>12295953797.320019</v>
      </c>
      <c r="E184" s="1">
        <f t="shared" si="7"/>
        <v>121525943.65000001</v>
      </c>
      <c r="F184" s="1">
        <f t="shared" si="8"/>
        <v>12174427853.670019</v>
      </c>
      <c r="G184" s="13">
        <v>6.2027926949999998E-3</v>
      </c>
    </row>
    <row r="185" spans="3:7" x14ac:dyDescent="0.2">
      <c r="C185" s="2">
        <v>177</v>
      </c>
      <c r="D185" s="1">
        <f t="shared" si="6"/>
        <v>12174427853.670019</v>
      </c>
      <c r="E185" s="1">
        <f t="shared" si="7"/>
        <v>123105780.92</v>
      </c>
      <c r="F185" s="1">
        <f t="shared" si="8"/>
        <v>12051322072.750019</v>
      </c>
      <c r="G185" s="13">
        <v>6.2834290000000001E-3</v>
      </c>
    </row>
    <row r="186" spans="3:7" x14ac:dyDescent="0.2">
      <c r="C186" s="2">
        <v>178</v>
      </c>
      <c r="D186" s="1">
        <f t="shared" si="6"/>
        <v>12051322072.750019</v>
      </c>
      <c r="E186" s="1">
        <f t="shared" si="7"/>
        <v>124706156.06999999</v>
      </c>
      <c r="F186" s="1">
        <f t="shared" si="8"/>
        <v>11926615916.680019</v>
      </c>
      <c r="G186" s="13">
        <v>6.3651135770000002E-3</v>
      </c>
    </row>
    <row r="187" spans="3:7" x14ac:dyDescent="0.2">
      <c r="C187" s="2">
        <v>179</v>
      </c>
      <c r="D187" s="1">
        <f t="shared" si="6"/>
        <v>11926615916.680019</v>
      </c>
      <c r="E187" s="1">
        <f t="shared" si="7"/>
        <v>126327336.11</v>
      </c>
      <c r="F187" s="1">
        <f t="shared" si="8"/>
        <v>11800288580.570019</v>
      </c>
      <c r="G187" s="13">
        <v>6.4478600540000004E-3</v>
      </c>
    </row>
    <row r="188" spans="3:7" x14ac:dyDescent="0.2">
      <c r="C188" s="2">
        <v>180</v>
      </c>
      <c r="D188" s="1">
        <f t="shared" si="6"/>
        <v>11800288580.570019</v>
      </c>
      <c r="E188" s="1">
        <f t="shared" si="7"/>
        <v>127969591.47</v>
      </c>
      <c r="F188" s="1">
        <f t="shared" si="8"/>
        <v>11672318989.100019</v>
      </c>
      <c r="G188" s="13">
        <v>6.5316822340000004E-3</v>
      </c>
    </row>
    <row r="189" spans="3:7" x14ac:dyDescent="0.2">
      <c r="C189" s="2">
        <v>181</v>
      </c>
      <c r="D189" s="1">
        <f t="shared" si="6"/>
        <v>11672318989.100019</v>
      </c>
      <c r="E189" s="1">
        <f t="shared" si="7"/>
        <v>129633196.16</v>
      </c>
      <c r="F189" s="1">
        <f t="shared" si="8"/>
        <v>11542685792.94002</v>
      </c>
      <c r="G189" s="13">
        <v>6.616594103E-3</v>
      </c>
    </row>
    <row r="190" spans="3:7" x14ac:dyDescent="0.2">
      <c r="C190" s="2">
        <v>182</v>
      </c>
      <c r="D190" s="1">
        <f t="shared" si="6"/>
        <v>11542685792.94002</v>
      </c>
      <c r="E190" s="1">
        <f t="shared" si="7"/>
        <v>131318427.72</v>
      </c>
      <c r="F190" s="1">
        <f t="shared" si="8"/>
        <v>11411367365.22002</v>
      </c>
      <c r="G190" s="13">
        <v>6.7026098269999997E-3</v>
      </c>
    </row>
    <row r="191" spans="3:7" x14ac:dyDescent="0.2">
      <c r="C191" s="2">
        <v>183</v>
      </c>
      <c r="D191" s="1">
        <f t="shared" si="6"/>
        <v>11411367365.22002</v>
      </c>
      <c r="E191" s="1">
        <f t="shared" si="7"/>
        <v>133025567.28</v>
      </c>
      <c r="F191" s="1">
        <f t="shared" si="8"/>
        <v>11278341797.94002</v>
      </c>
      <c r="G191" s="13">
        <v>6.789743755E-3</v>
      </c>
    </row>
    <row r="192" spans="3:7" x14ac:dyDescent="0.2">
      <c r="C192" s="2">
        <v>184</v>
      </c>
      <c r="D192" s="1">
        <f t="shared" si="6"/>
        <v>11278341797.94002</v>
      </c>
      <c r="E192" s="1">
        <f t="shared" si="7"/>
        <v>134754899.63999999</v>
      </c>
      <c r="F192" s="1">
        <f t="shared" si="8"/>
        <v>11143586898.30002</v>
      </c>
      <c r="G192" s="13">
        <v>6.878010423E-3</v>
      </c>
    </row>
    <row r="193" spans="3:7" x14ac:dyDescent="0.2">
      <c r="C193" s="2">
        <v>185</v>
      </c>
      <c r="D193" s="1">
        <f t="shared" si="6"/>
        <v>11143586898.30002</v>
      </c>
      <c r="E193" s="1">
        <f t="shared" si="7"/>
        <v>136506713.34999999</v>
      </c>
      <c r="F193" s="1">
        <f t="shared" si="8"/>
        <v>11007080184.95002</v>
      </c>
      <c r="G193" s="13">
        <v>6.9674245589999998E-3</v>
      </c>
    </row>
    <row r="194" spans="3:7" x14ac:dyDescent="0.2">
      <c r="C194" s="2">
        <v>186</v>
      </c>
      <c r="D194" s="1">
        <f t="shared" si="6"/>
        <v>11007080184.95002</v>
      </c>
      <c r="E194" s="1">
        <f t="shared" si="7"/>
        <v>138281300.62</v>
      </c>
      <c r="F194" s="1">
        <f t="shared" si="8"/>
        <v>10868798884.330019</v>
      </c>
      <c r="G194" s="13">
        <v>7.0580010780000001E-3</v>
      </c>
    </row>
    <row r="195" spans="3:7" x14ac:dyDescent="0.2">
      <c r="C195" s="2">
        <v>187</v>
      </c>
      <c r="D195" s="1">
        <f t="shared" si="6"/>
        <v>10868798884.330019</v>
      </c>
      <c r="E195" s="1">
        <f t="shared" si="7"/>
        <v>140078957.52000001</v>
      </c>
      <c r="F195" s="1">
        <f t="shared" si="8"/>
        <v>10728719926.810019</v>
      </c>
      <c r="G195" s="13">
        <v>7.1497550920000003E-3</v>
      </c>
    </row>
    <row r="196" spans="3:7" x14ac:dyDescent="0.2">
      <c r="C196" s="2">
        <v>188</v>
      </c>
      <c r="D196" s="1">
        <f t="shared" si="6"/>
        <v>10728719926.810019</v>
      </c>
      <c r="E196" s="1">
        <f t="shared" si="7"/>
        <v>141899983.97</v>
      </c>
      <c r="F196" s="1">
        <f t="shared" si="8"/>
        <v>10586819942.840019</v>
      </c>
      <c r="G196" s="13">
        <v>7.2427019079999997E-3</v>
      </c>
    </row>
    <row r="197" spans="3:7" x14ac:dyDescent="0.2">
      <c r="C197" s="2">
        <v>189</v>
      </c>
      <c r="D197" s="1">
        <f t="shared" si="6"/>
        <v>10586819942.840019</v>
      </c>
      <c r="E197" s="1">
        <f t="shared" si="7"/>
        <v>143744683.75999999</v>
      </c>
      <c r="F197" s="1">
        <f t="shared" si="8"/>
        <v>10443075259.080019</v>
      </c>
      <c r="G197" s="13">
        <v>7.3368570329999999E-3</v>
      </c>
    </row>
    <row r="198" spans="3:7" x14ac:dyDescent="0.2">
      <c r="C198" s="2">
        <v>190</v>
      </c>
      <c r="D198" s="1">
        <f t="shared" si="6"/>
        <v>10443075259.080019</v>
      </c>
      <c r="E198" s="1">
        <f t="shared" si="7"/>
        <v>145613364.66</v>
      </c>
      <c r="F198" s="1">
        <f t="shared" si="8"/>
        <v>10297461894.420019</v>
      </c>
      <c r="G198" s="13">
        <v>7.4322361749999998E-3</v>
      </c>
    </row>
    <row r="199" spans="3:7" x14ac:dyDescent="0.2">
      <c r="C199" s="2">
        <v>191</v>
      </c>
      <c r="D199" s="1">
        <f t="shared" si="6"/>
        <v>10297461894.420019</v>
      </c>
      <c r="E199" s="1">
        <f t="shared" si="7"/>
        <v>147506338.40000001</v>
      </c>
      <c r="F199" s="1">
        <f t="shared" si="8"/>
        <v>10149955556.02002</v>
      </c>
      <c r="G199" s="13">
        <v>7.5288552450000004E-3</v>
      </c>
    </row>
    <row r="200" spans="3:7" x14ac:dyDescent="0.2">
      <c r="C200" s="2">
        <v>192</v>
      </c>
      <c r="D200" s="1">
        <f t="shared" si="6"/>
        <v>10149955556.02002</v>
      </c>
      <c r="E200" s="1">
        <f t="shared" si="7"/>
        <v>149423920.78999999</v>
      </c>
      <c r="F200" s="1">
        <f t="shared" si="8"/>
        <v>10000531635.230019</v>
      </c>
      <c r="G200" s="13">
        <v>7.6267303629999998E-3</v>
      </c>
    </row>
    <row r="201" spans="3:7" x14ac:dyDescent="0.2">
      <c r="C201" s="2">
        <v>193</v>
      </c>
      <c r="D201" s="1">
        <f t="shared" si="6"/>
        <v>10000531635.230019</v>
      </c>
      <c r="E201" s="1">
        <f t="shared" si="7"/>
        <v>151366431.77000001</v>
      </c>
      <c r="F201" s="1">
        <f t="shared" si="8"/>
        <v>9849165203.4600182</v>
      </c>
      <c r="G201" s="13">
        <v>7.725877858E-3</v>
      </c>
    </row>
    <row r="202" spans="3:7" x14ac:dyDescent="0.2">
      <c r="C202" s="2">
        <v>194</v>
      </c>
      <c r="D202" s="1">
        <f t="shared" ref="D202:D248" si="9">F201</f>
        <v>9849165203.4600182</v>
      </c>
      <c r="E202" s="1">
        <f t="shared" ref="E202:E247" si="10">ROUND((G202*$D$8),2)</f>
        <v>153334195.38</v>
      </c>
      <c r="F202" s="1">
        <f t="shared" ref="F202:F248" si="11">D202-E202</f>
        <v>9695831008.080019</v>
      </c>
      <c r="G202" s="13">
        <v>7.8263142700000007E-3</v>
      </c>
    </row>
    <row r="203" spans="3:7" x14ac:dyDescent="0.2">
      <c r="C203" s="2">
        <v>195</v>
      </c>
      <c r="D203" s="1">
        <f t="shared" si="9"/>
        <v>9695831008.080019</v>
      </c>
      <c r="E203" s="1">
        <f t="shared" si="10"/>
        <v>155327539.91</v>
      </c>
      <c r="F203" s="1">
        <f t="shared" si="11"/>
        <v>9540503468.1700191</v>
      </c>
      <c r="G203" s="13">
        <v>7.9280563549999992E-3</v>
      </c>
    </row>
    <row r="204" spans="3:7" x14ac:dyDescent="0.2">
      <c r="C204" s="2">
        <v>196</v>
      </c>
      <c r="D204" s="1">
        <f t="shared" si="9"/>
        <v>9540503468.1700191</v>
      </c>
      <c r="E204" s="1">
        <f t="shared" si="10"/>
        <v>157346797.94</v>
      </c>
      <c r="F204" s="1">
        <f t="shared" si="11"/>
        <v>9383156670.2300186</v>
      </c>
      <c r="G204" s="13">
        <v>8.0311210880000001E-3</v>
      </c>
    </row>
    <row r="205" spans="3:7" x14ac:dyDescent="0.2">
      <c r="C205" s="2">
        <v>197</v>
      </c>
      <c r="D205" s="1">
        <f t="shared" si="9"/>
        <v>9383156670.2300186</v>
      </c>
      <c r="E205" s="1">
        <f t="shared" si="10"/>
        <v>159392306.31</v>
      </c>
      <c r="F205" s="1">
        <f t="shared" si="11"/>
        <v>9223764363.9200191</v>
      </c>
      <c r="G205" s="13">
        <v>8.1355256619999993E-3</v>
      </c>
    </row>
    <row r="206" spans="3:7" x14ac:dyDescent="0.2">
      <c r="C206" s="2">
        <v>198</v>
      </c>
      <c r="D206" s="1">
        <f t="shared" si="9"/>
        <v>9223764363.9200191</v>
      </c>
      <c r="E206" s="1">
        <f t="shared" si="10"/>
        <v>161464406.30000001</v>
      </c>
      <c r="F206" s="1">
        <f t="shared" si="11"/>
        <v>9062299957.6200199</v>
      </c>
      <c r="G206" s="13">
        <v>8.2412874959999997E-3</v>
      </c>
    </row>
    <row r="207" spans="3:7" x14ac:dyDescent="0.2">
      <c r="C207" s="2">
        <v>199</v>
      </c>
      <c r="D207" s="1">
        <f t="shared" si="9"/>
        <v>9062299957.6200199</v>
      </c>
      <c r="E207" s="1">
        <f t="shared" si="10"/>
        <v>163563443.56999999</v>
      </c>
      <c r="F207" s="1">
        <f t="shared" si="11"/>
        <v>8898736514.0500202</v>
      </c>
      <c r="G207" s="13">
        <v>8.3484242329999996E-3</v>
      </c>
    </row>
    <row r="208" spans="3:7" x14ac:dyDescent="0.2">
      <c r="C208" s="2">
        <v>200</v>
      </c>
      <c r="D208" s="1">
        <f t="shared" si="9"/>
        <v>8898736514.0500202</v>
      </c>
      <c r="E208" s="1">
        <f t="shared" si="10"/>
        <v>165689768.34</v>
      </c>
      <c r="F208" s="1">
        <f t="shared" si="11"/>
        <v>8733046745.7100201</v>
      </c>
      <c r="G208" s="13">
        <v>8.4569537480000002E-3</v>
      </c>
    </row>
    <row r="209" spans="3:7" x14ac:dyDescent="0.2">
      <c r="C209" s="2">
        <v>201</v>
      </c>
      <c r="D209" s="1">
        <f t="shared" si="9"/>
        <v>8733046745.7100201</v>
      </c>
      <c r="E209" s="1">
        <f t="shared" si="10"/>
        <v>167843735.33000001</v>
      </c>
      <c r="F209" s="1">
        <f t="shared" si="11"/>
        <v>8565203010.3800201</v>
      </c>
      <c r="G209" s="13">
        <v>8.5668941469999992E-3</v>
      </c>
    </row>
    <row r="210" spans="3:7" x14ac:dyDescent="0.2">
      <c r="C210" s="2">
        <v>202</v>
      </c>
      <c r="D210" s="1">
        <f t="shared" si="9"/>
        <v>8565203010.3800201</v>
      </c>
      <c r="E210" s="1">
        <f t="shared" si="10"/>
        <v>170025703.88999999</v>
      </c>
      <c r="F210" s="1">
        <f t="shared" si="11"/>
        <v>8395177306.4900198</v>
      </c>
      <c r="G210" s="13">
        <v>8.6782637710000003E-3</v>
      </c>
    </row>
    <row r="211" spans="3:7" x14ac:dyDescent="0.2">
      <c r="C211" s="2">
        <v>203</v>
      </c>
      <c r="D211" s="1">
        <f t="shared" si="9"/>
        <v>8395177306.4900198</v>
      </c>
      <c r="E211" s="1">
        <f t="shared" si="10"/>
        <v>172236038.03999999</v>
      </c>
      <c r="F211" s="1">
        <f t="shared" si="11"/>
        <v>8222941268.4500198</v>
      </c>
      <c r="G211" s="13">
        <v>8.7910812000000001E-3</v>
      </c>
    </row>
    <row r="212" spans="3:7" x14ac:dyDescent="0.2">
      <c r="C212" s="2">
        <v>204</v>
      </c>
      <c r="D212" s="1">
        <f t="shared" si="9"/>
        <v>8222941268.4500198</v>
      </c>
      <c r="E212" s="1">
        <f t="shared" si="10"/>
        <v>174475106.52000001</v>
      </c>
      <c r="F212" s="1">
        <f t="shared" si="11"/>
        <v>8048466161.9300194</v>
      </c>
      <c r="G212" s="13">
        <v>8.9053652550000004E-3</v>
      </c>
    </row>
    <row r="213" spans="3:7" x14ac:dyDescent="0.2">
      <c r="C213" s="2">
        <v>205</v>
      </c>
      <c r="D213" s="1">
        <f t="shared" si="9"/>
        <v>8048466161.9300194</v>
      </c>
      <c r="E213" s="1">
        <f t="shared" si="10"/>
        <v>176743282.91999999</v>
      </c>
      <c r="F213" s="1">
        <f t="shared" si="11"/>
        <v>7871722879.0100193</v>
      </c>
      <c r="G213" s="13">
        <v>9.0211350039999996E-3</v>
      </c>
    </row>
    <row r="214" spans="3:7" x14ac:dyDescent="0.2">
      <c r="C214" s="2">
        <v>206</v>
      </c>
      <c r="D214" s="1">
        <f t="shared" si="9"/>
        <v>7871722879.0100193</v>
      </c>
      <c r="E214" s="1">
        <f t="shared" si="10"/>
        <v>179040945.59999999</v>
      </c>
      <c r="F214" s="1">
        <f t="shared" si="11"/>
        <v>7692681933.4100189</v>
      </c>
      <c r="G214" s="13">
        <v>9.1384097590000001E-3</v>
      </c>
    </row>
    <row r="215" spans="3:7" x14ac:dyDescent="0.2">
      <c r="C215" s="2">
        <v>207</v>
      </c>
      <c r="D215" s="1">
        <f t="shared" si="9"/>
        <v>7692681933.4100189</v>
      </c>
      <c r="E215" s="1">
        <f t="shared" si="10"/>
        <v>181368477.88999999</v>
      </c>
      <c r="F215" s="1">
        <f t="shared" si="11"/>
        <v>7511313455.5200186</v>
      </c>
      <c r="G215" s="13">
        <v>9.2572090859999994E-3</v>
      </c>
    </row>
    <row r="216" spans="3:7" x14ac:dyDescent="0.2">
      <c r="C216" s="2">
        <v>208</v>
      </c>
      <c r="D216" s="1">
        <f t="shared" si="9"/>
        <v>7511313455.5200186</v>
      </c>
      <c r="E216" s="1">
        <f t="shared" si="10"/>
        <v>183726268.09999999</v>
      </c>
      <c r="F216" s="1">
        <f t="shared" si="11"/>
        <v>7327587187.4200182</v>
      </c>
      <c r="G216" s="13">
        <v>9.3775528039999993E-3</v>
      </c>
    </row>
    <row r="217" spans="3:7" x14ac:dyDescent="0.2">
      <c r="C217" s="2">
        <v>209</v>
      </c>
      <c r="D217" s="1">
        <f t="shared" si="9"/>
        <v>7327587187.4200182</v>
      </c>
      <c r="E217" s="1">
        <f t="shared" si="10"/>
        <v>186114709.58000001</v>
      </c>
      <c r="F217" s="1">
        <f t="shared" si="11"/>
        <v>7141472477.8400183</v>
      </c>
      <c r="G217" s="13">
        <v>9.4994609899999999E-3</v>
      </c>
    </row>
    <row r="218" spans="3:7" x14ac:dyDescent="0.2">
      <c r="C218" s="2">
        <v>210</v>
      </c>
      <c r="D218" s="1">
        <f t="shared" si="9"/>
        <v>7141472477.8400183</v>
      </c>
      <c r="E218" s="1">
        <f t="shared" si="10"/>
        <v>188534200.81</v>
      </c>
      <c r="F218" s="1">
        <f t="shared" si="11"/>
        <v>6952938277.0300179</v>
      </c>
      <c r="G218" s="13">
        <v>9.6229539829999992E-3</v>
      </c>
    </row>
    <row r="219" spans="3:7" x14ac:dyDescent="0.2">
      <c r="C219" s="2">
        <v>211</v>
      </c>
      <c r="D219" s="1">
        <f t="shared" si="9"/>
        <v>6952938277.0300179</v>
      </c>
      <c r="E219" s="1">
        <f t="shared" si="10"/>
        <v>190985145.41999999</v>
      </c>
      <c r="F219" s="1">
        <f t="shared" si="11"/>
        <v>6761953131.6100178</v>
      </c>
      <c r="G219" s="13">
        <v>9.7480523850000007E-3</v>
      </c>
    </row>
    <row r="220" spans="3:7" x14ac:dyDescent="0.2">
      <c r="C220" s="2">
        <v>212</v>
      </c>
      <c r="D220" s="1">
        <f t="shared" si="9"/>
        <v>6761953131.6100178</v>
      </c>
      <c r="E220" s="1">
        <f t="shared" si="10"/>
        <v>193467952.31</v>
      </c>
      <c r="F220" s="1">
        <f t="shared" si="11"/>
        <v>6568485179.3000174</v>
      </c>
      <c r="G220" s="13">
        <v>9.8747770660000001E-3</v>
      </c>
    </row>
    <row r="221" spans="3:7" x14ac:dyDescent="0.2">
      <c r="C221" s="2">
        <v>213</v>
      </c>
      <c r="D221" s="1">
        <f t="shared" si="9"/>
        <v>6568485179.3000174</v>
      </c>
      <c r="E221" s="1">
        <f t="shared" si="10"/>
        <v>195983035.69999999</v>
      </c>
      <c r="F221" s="1">
        <f t="shared" si="11"/>
        <v>6372502143.6000175</v>
      </c>
      <c r="G221" s="13">
        <v>1.0003149168E-2</v>
      </c>
    </row>
    <row r="222" spans="3:7" x14ac:dyDescent="0.2">
      <c r="C222" s="2">
        <v>214</v>
      </c>
      <c r="D222" s="1">
        <f t="shared" si="9"/>
        <v>6372502143.6000175</v>
      </c>
      <c r="E222" s="1">
        <f t="shared" si="10"/>
        <v>198530815.16</v>
      </c>
      <c r="F222" s="1">
        <f t="shared" si="11"/>
        <v>6173971328.4400177</v>
      </c>
      <c r="G222" s="13">
        <v>1.0133190106999999E-2</v>
      </c>
    </row>
    <row r="223" spans="3:7" x14ac:dyDescent="0.2">
      <c r="C223" s="2">
        <v>215</v>
      </c>
      <c r="D223" s="1">
        <f t="shared" si="9"/>
        <v>6173971328.4400177</v>
      </c>
      <c r="E223" s="1">
        <f t="shared" si="10"/>
        <v>201111715.75</v>
      </c>
      <c r="F223" s="1">
        <f t="shared" si="11"/>
        <v>5972859612.6900177</v>
      </c>
      <c r="G223" s="13">
        <v>1.0264921578E-2</v>
      </c>
    </row>
    <row r="224" spans="3:7" x14ac:dyDescent="0.2">
      <c r="C224" s="2">
        <v>216</v>
      </c>
      <c r="D224" s="1">
        <f t="shared" si="9"/>
        <v>5972859612.6900177</v>
      </c>
      <c r="E224" s="1">
        <f t="shared" si="10"/>
        <v>203726168.06</v>
      </c>
      <c r="F224" s="1">
        <f t="shared" si="11"/>
        <v>5769133444.6300173</v>
      </c>
      <c r="G224" s="13">
        <v>1.0398365559E-2</v>
      </c>
    </row>
    <row r="225" spans="3:7" x14ac:dyDescent="0.2">
      <c r="C225" s="2">
        <v>217</v>
      </c>
      <c r="D225" s="1">
        <f t="shared" si="9"/>
        <v>5769133444.6300173</v>
      </c>
      <c r="E225" s="1">
        <f t="shared" si="10"/>
        <v>206374608.24000001</v>
      </c>
      <c r="F225" s="1">
        <f t="shared" si="11"/>
        <v>5562758836.3900175</v>
      </c>
      <c r="G225" s="13">
        <v>1.0533544311000001E-2</v>
      </c>
    </row>
    <row r="226" spans="3:7" x14ac:dyDescent="0.2">
      <c r="C226" s="2">
        <v>218</v>
      </c>
      <c r="D226" s="1">
        <f t="shared" si="9"/>
        <v>5562758836.3900175</v>
      </c>
      <c r="E226" s="1">
        <f t="shared" si="10"/>
        <v>209057478.15000001</v>
      </c>
      <c r="F226" s="1">
        <f t="shared" si="11"/>
        <v>5353701358.2400179</v>
      </c>
      <c r="G226" s="13">
        <v>1.0670480386999999E-2</v>
      </c>
    </row>
    <row r="227" spans="3:7" x14ac:dyDescent="0.2">
      <c r="C227" s="2">
        <v>219</v>
      </c>
      <c r="D227" s="1">
        <f t="shared" si="9"/>
        <v>5353701358.2400179</v>
      </c>
      <c r="E227" s="1">
        <f t="shared" si="10"/>
        <v>211775225.36000001</v>
      </c>
      <c r="F227" s="1">
        <f t="shared" si="11"/>
        <v>5141926132.8800182</v>
      </c>
      <c r="G227" s="13">
        <v>1.0809196631999999E-2</v>
      </c>
    </row>
    <row r="228" spans="3:7" x14ac:dyDescent="0.2">
      <c r="C228" s="2">
        <v>220</v>
      </c>
      <c r="D228" s="1">
        <f t="shared" si="9"/>
        <v>5141926132.8800182</v>
      </c>
      <c r="E228" s="1">
        <f t="shared" si="10"/>
        <v>214528303.28999999</v>
      </c>
      <c r="F228" s="1">
        <f t="shared" si="11"/>
        <v>4927397829.5900183</v>
      </c>
      <c r="G228" s="13">
        <v>1.0949716187999999E-2</v>
      </c>
    </row>
    <row r="229" spans="3:7" x14ac:dyDescent="0.2">
      <c r="C229" s="2">
        <v>221</v>
      </c>
      <c r="D229" s="1">
        <f t="shared" si="9"/>
        <v>4927397829.5900183</v>
      </c>
      <c r="E229" s="1">
        <f t="shared" si="10"/>
        <v>217317171.24000001</v>
      </c>
      <c r="F229" s="1">
        <f t="shared" si="11"/>
        <v>4710080658.3500185</v>
      </c>
      <c r="G229" s="13">
        <v>1.1092062499000001E-2</v>
      </c>
    </row>
    <row r="230" spans="3:7" x14ac:dyDescent="0.2">
      <c r="C230" s="2">
        <v>222</v>
      </c>
      <c r="D230" s="1">
        <f t="shared" si="9"/>
        <v>4710080658.3500185</v>
      </c>
      <c r="E230" s="1">
        <f t="shared" si="10"/>
        <v>220142294.46000001</v>
      </c>
      <c r="F230" s="1">
        <f t="shared" si="11"/>
        <v>4489938363.8900185</v>
      </c>
      <c r="G230" s="13">
        <v>1.1236259311E-2</v>
      </c>
    </row>
    <row r="231" spans="3:7" x14ac:dyDescent="0.2">
      <c r="C231" s="2">
        <v>223</v>
      </c>
      <c r="D231" s="1">
        <f t="shared" si="9"/>
        <v>4489938363.8900185</v>
      </c>
      <c r="E231" s="1">
        <f t="shared" si="10"/>
        <v>223004144.28</v>
      </c>
      <c r="F231" s="1">
        <f t="shared" si="11"/>
        <v>4266934219.6100183</v>
      </c>
      <c r="G231" s="13">
        <v>1.1382330681999999E-2</v>
      </c>
    </row>
    <row r="232" spans="3:7" x14ac:dyDescent="0.2">
      <c r="C232" s="2">
        <v>224</v>
      </c>
      <c r="D232" s="1">
        <f t="shared" si="9"/>
        <v>4266934219.6100183</v>
      </c>
      <c r="E232" s="1">
        <f t="shared" si="10"/>
        <v>225903198.16</v>
      </c>
      <c r="F232" s="1">
        <f t="shared" si="11"/>
        <v>4041031021.4500184</v>
      </c>
      <c r="G232" s="13">
        <v>1.1530300981E-2</v>
      </c>
    </row>
    <row r="233" spans="3:7" x14ac:dyDescent="0.2">
      <c r="C233" s="2">
        <v>225</v>
      </c>
      <c r="D233" s="1">
        <f t="shared" si="9"/>
        <v>4041031021.4500184</v>
      </c>
      <c r="E233" s="1">
        <f t="shared" si="10"/>
        <v>228839939.74000001</v>
      </c>
      <c r="F233" s="1">
        <f t="shared" si="11"/>
        <v>3812191081.7100182</v>
      </c>
      <c r="G233" s="13">
        <v>1.1680194894E-2</v>
      </c>
    </row>
    <row r="234" spans="3:7" x14ac:dyDescent="0.2">
      <c r="C234" s="2">
        <v>226</v>
      </c>
      <c r="D234" s="1">
        <f t="shared" si="9"/>
        <v>3812191081.7100182</v>
      </c>
      <c r="E234" s="1">
        <f t="shared" si="10"/>
        <v>231814858.97</v>
      </c>
      <c r="F234" s="1">
        <f t="shared" si="11"/>
        <v>3580376222.7400184</v>
      </c>
      <c r="G234" s="13">
        <v>1.1832037428E-2</v>
      </c>
    </row>
    <row r="235" spans="3:7" x14ac:dyDescent="0.2">
      <c r="C235" s="2">
        <v>227</v>
      </c>
      <c r="D235" s="1">
        <f t="shared" si="9"/>
        <v>3580376222.7400184</v>
      </c>
      <c r="E235" s="1">
        <f t="shared" si="10"/>
        <v>234828452.12</v>
      </c>
      <c r="F235" s="1">
        <f t="shared" si="11"/>
        <v>3345547770.6200185</v>
      </c>
      <c r="G235" s="13">
        <v>1.1985853914E-2</v>
      </c>
    </row>
    <row r="236" spans="3:7" x14ac:dyDescent="0.2">
      <c r="C236" s="2">
        <v>228</v>
      </c>
      <c r="D236" s="1">
        <f t="shared" si="9"/>
        <v>3345547770.6200185</v>
      </c>
      <c r="E236" s="1">
        <f t="shared" si="10"/>
        <v>237881222</v>
      </c>
      <c r="F236" s="1">
        <f t="shared" si="11"/>
        <v>3107666548.6200185</v>
      </c>
      <c r="G236" s="13">
        <v>1.2141670015E-2</v>
      </c>
    </row>
    <row r="237" spans="3:7" x14ac:dyDescent="0.2">
      <c r="C237" s="2">
        <v>229</v>
      </c>
      <c r="D237" s="1">
        <f t="shared" si="9"/>
        <v>3107666548.6200185</v>
      </c>
      <c r="E237" s="1">
        <f t="shared" si="10"/>
        <v>240973677.88</v>
      </c>
      <c r="F237" s="1">
        <f t="shared" si="11"/>
        <v>2866692870.7400184</v>
      </c>
      <c r="G237" s="13">
        <v>1.2299511725E-2</v>
      </c>
    </row>
    <row r="238" spans="3:7" x14ac:dyDescent="0.2">
      <c r="C238" s="2">
        <v>230</v>
      </c>
      <c r="D238" s="1">
        <f t="shared" si="9"/>
        <v>2866692870.7400184</v>
      </c>
      <c r="E238" s="1">
        <f t="shared" si="10"/>
        <v>244106335.71000001</v>
      </c>
      <c r="F238" s="1">
        <f t="shared" si="11"/>
        <v>2622586535.0300183</v>
      </c>
      <c r="G238" s="13">
        <v>1.2459405377999999E-2</v>
      </c>
    </row>
    <row r="239" spans="3:7" x14ac:dyDescent="0.2">
      <c r="C239" s="2">
        <v>231</v>
      </c>
      <c r="D239" s="1">
        <f t="shared" si="9"/>
        <v>2622586535.0300183</v>
      </c>
      <c r="E239" s="1">
        <f t="shared" si="10"/>
        <v>247279718.06999999</v>
      </c>
      <c r="F239" s="1">
        <f t="shared" si="11"/>
        <v>2375306816.9600182</v>
      </c>
      <c r="G239" s="13">
        <v>1.2621377648E-2</v>
      </c>
    </row>
    <row r="240" spans="3:7" x14ac:dyDescent="0.2">
      <c r="C240" s="2">
        <v>232</v>
      </c>
      <c r="D240" s="1">
        <f t="shared" si="9"/>
        <v>2375306816.9600182</v>
      </c>
      <c r="E240" s="1">
        <f t="shared" si="10"/>
        <v>250494354.40000001</v>
      </c>
      <c r="F240" s="1">
        <f t="shared" si="11"/>
        <v>2124812462.5600181</v>
      </c>
      <c r="G240" s="13">
        <v>1.2785455556999999E-2</v>
      </c>
    </row>
    <row r="241" spans="3:7" x14ac:dyDescent="0.2">
      <c r="C241" s="2">
        <v>233</v>
      </c>
      <c r="D241" s="1">
        <f t="shared" si="9"/>
        <v>2124812462.5600181</v>
      </c>
      <c r="E241" s="1">
        <f t="shared" si="10"/>
        <v>253750781</v>
      </c>
      <c r="F241" s="1">
        <f t="shared" si="11"/>
        <v>1871061681.5600181</v>
      </c>
      <c r="G241" s="13">
        <v>1.2951666479E-2</v>
      </c>
    </row>
    <row r="242" spans="3:7" x14ac:dyDescent="0.2">
      <c r="C242" s="2">
        <v>234</v>
      </c>
      <c r="D242" s="1">
        <f t="shared" si="9"/>
        <v>1871061681.5600181</v>
      </c>
      <c r="E242" s="1">
        <f t="shared" si="10"/>
        <v>257049541.16999999</v>
      </c>
      <c r="F242" s="1">
        <f t="shared" si="11"/>
        <v>1614012140.390018</v>
      </c>
      <c r="G242" s="13">
        <v>1.3120038144E-2</v>
      </c>
    </row>
    <row r="243" spans="3:7" x14ac:dyDescent="0.2">
      <c r="C243" s="2">
        <v>235</v>
      </c>
      <c r="D243" s="1">
        <f t="shared" si="9"/>
        <v>1614012140.390018</v>
      </c>
      <c r="E243" s="1">
        <f t="shared" si="10"/>
        <v>260391185.19</v>
      </c>
      <c r="F243" s="1">
        <f t="shared" si="11"/>
        <v>1353620955.2000179</v>
      </c>
      <c r="G243" s="13">
        <v>1.3290598638999999E-2</v>
      </c>
    </row>
    <row r="244" spans="3:7" x14ac:dyDescent="0.2">
      <c r="C244" s="2">
        <v>236</v>
      </c>
      <c r="D244" s="1">
        <f t="shared" si="9"/>
        <v>1353620955.2000179</v>
      </c>
      <c r="E244" s="1">
        <f t="shared" si="10"/>
        <v>263776270.61000001</v>
      </c>
      <c r="F244" s="1">
        <f t="shared" si="11"/>
        <v>1089844684.5900178</v>
      </c>
      <c r="G244" s="13">
        <v>1.3463376422E-2</v>
      </c>
    </row>
    <row r="245" spans="3:7" x14ac:dyDescent="0.2">
      <c r="C245" s="2">
        <v>237</v>
      </c>
      <c r="D245" s="1">
        <f t="shared" si="9"/>
        <v>1089844684.5900178</v>
      </c>
      <c r="E245" s="1">
        <f t="shared" si="10"/>
        <v>267205362.12</v>
      </c>
      <c r="F245" s="1">
        <f t="shared" si="11"/>
        <v>822639322.47001779</v>
      </c>
      <c r="G245" s="13">
        <v>1.3638400315E-2</v>
      </c>
    </row>
    <row r="246" spans="3:7" x14ac:dyDescent="0.2">
      <c r="C246" s="2">
        <v>238</v>
      </c>
      <c r="D246" s="1">
        <f t="shared" si="9"/>
        <v>822639322.47001779</v>
      </c>
      <c r="E246" s="1">
        <f t="shared" si="10"/>
        <v>270679031.81999999</v>
      </c>
      <c r="F246" s="1">
        <f t="shared" si="11"/>
        <v>551960290.65001774</v>
      </c>
      <c r="G246" s="13">
        <v>1.3815699519E-2</v>
      </c>
    </row>
    <row r="247" spans="3:7" x14ac:dyDescent="0.2">
      <c r="C247" s="2">
        <v>239</v>
      </c>
      <c r="D247" s="1">
        <f t="shared" si="9"/>
        <v>551960290.65001774</v>
      </c>
      <c r="E247" s="1">
        <f t="shared" si="10"/>
        <v>274197859.24000001</v>
      </c>
      <c r="F247" s="1">
        <f t="shared" si="11"/>
        <v>277762431.41001773</v>
      </c>
      <c r="G247" s="13">
        <v>1.3995303613E-2</v>
      </c>
    </row>
    <row r="248" spans="3:7" x14ac:dyDescent="0.2">
      <c r="C248" s="2">
        <v>240</v>
      </c>
      <c r="D248" s="1">
        <f t="shared" si="9"/>
        <v>277762431.41001773</v>
      </c>
      <c r="E248" s="1">
        <f>(ROUND((G248*$D$8),2))-0.02</f>
        <v>277762431.41000003</v>
      </c>
      <c r="F248" s="1">
        <f t="shared" si="11"/>
        <v>1.7702579498291016E-5</v>
      </c>
      <c r="G248" s="13">
        <v>1.4177242561000001E-2</v>
      </c>
    </row>
    <row r="250" spans="3:7" ht="15.75" x14ac:dyDescent="0.25">
      <c r="C250" s="4" t="s">
        <v>0</v>
      </c>
      <c r="D250" s="4"/>
      <c r="E250" s="4">
        <f>SUM(E9:E249)</f>
        <v>19592133677.489994</v>
      </c>
      <c r="F250" s="4"/>
      <c r="G250" s="14">
        <f>SUM(G9:G249)</f>
        <v>0.99999999999999989</v>
      </c>
    </row>
    <row r="252" spans="3:7" x14ac:dyDescent="0.2">
      <c r="C252" s="10" t="s">
        <v>12</v>
      </c>
    </row>
    <row r="253" spans="3:7" x14ac:dyDescent="0.2">
      <c r="E253" s="15"/>
    </row>
    <row r="254" spans="3:7" x14ac:dyDescent="0.2">
      <c r="C254" s="10" t="s">
        <v>13</v>
      </c>
    </row>
    <row r="256" spans="3:7" x14ac:dyDescent="0.2">
      <c r="C256" s="10" t="s">
        <v>27</v>
      </c>
    </row>
    <row r="257" spans="3:3" x14ac:dyDescent="0.2">
      <c r="C257" s="10" t="s">
        <v>26</v>
      </c>
    </row>
    <row r="259" spans="3:3" x14ac:dyDescent="0.2">
      <c r="C259" s="10" t="s">
        <v>16</v>
      </c>
    </row>
    <row r="261" spans="3:3" x14ac:dyDescent="0.2">
      <c r="C261" s="10" t="s">
        <v>17</v>
      </c>
    </row>
    <row r="263" spans="3:3" x14ac:dyDescent="0.2">
      <c r="C263" s="10" t="s">
        <v>28</v>
      </c>
    </row>
    <row r="264" spans="3:3" x14ac:dyDescent="0.2">
      <c r="C264" s="10" t="s">
        <v>29</v>
      </c>
    </row>
  </sheetData>
  <mergeCells count="1">
    <mergeCell ref="C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B84BC-41F7-6347-AA7E-8C85665479B5}">
  <dimension ref="A1:L261"/>
  <sheetViews>
    <sheetView zoomScale="190" zoomScaleNormal="190" workbookViewId="0">
      <pane ySplit="9" topLeftCell="A246" activePane="bottomLeft" state="frozen"/>
      <selection pane="bottomLeft" activeCell="H250" sqref="H250"/>
    </sheetView>
  </sheetViews>
  <sheetFormatPr baseColWidth="10" defaultRowHeight="12.75" x14ac:dyDescent="0.2"/>
  <cols>
    <col min="3" max="3" width="13.7109375" customWidth="1"/>
    <col min="4" max="4" width="22.140625" style="13" customWidth="1"/>
    <col min="5" max="5" width="20.42578125" style="1" customWidth="1"/>
    <col min="6" max="6" width="22.140625" customWidth="1"/>
    <col min="8" max="8" width="17.28515625" style="29" bestFit="1" customWidth="1"/>
    <col min="10" max="10" width="26" style="31" customWidth="1"/>
    <col min="12" max="12" width="27.7109375" customWidth="1"/>
  </cols>
  <sheetData>
    <row r="1" spans="1:6" x14ac:dyDescent="0.2">
      <c r="A1" s="16"/>
      <c r="B1" s="16"/>
      <c r="C1" s="16"/>
      <c r="D1" s="21"/>
    </row>
    <row r="4" spans="1:6" ht="18" x14ac:dyDescent="0.25">
      <c r="C4" s="36" t="s">
        <v>14</v>
      </c>
      <c r="D4" s="36"/>
      <c r="E4" s="36"/>
      <c r="F4" s="36"/>
    </row>
    <row r="5" spans="1:6" ht="18" x14ac:dyDescent="0.25">
      <c r="C5" s="11"/>
      <c r="D5" s="22"/>
      <c r="E5" s="11"/>
    </row>
    <row r="8" spans="1:6" x14ac:dyDescent="0.2">
      <c r="C8" s="17" t="s">
        <v>1</v>
      </c>
      <c r="D8" s="23" t="s">
        <v>5</v>
      </c>
      <c r="E8" s="18" t="s">
        <v>9</v>
      </c>
      <c r="F8" s="18" t="s">
        <v>10</v>
      </c>
    </row>
    <row r="9" spans="1:6" x14ac:dyDescent="0.2">
      <c r="C9" s="19"/>
      <c r="D9" s="24"/>
      <c r="E9" s="20" t="s">
        <v>3</v>
      </c>
      <c r="F9" s="20" t="s">
        <v>11</v>
      </c>
    </row>
    <row r="10" spans="1:6" x14ac:dyDescent="0.2">
      <c r="C10" s="2">
        <v>0</v>
      </c>
      <c r="D10" s="25"/>
      <c r="E10" s="1">
        <v>0</v>
      </c>
    </row>
    <row r="11" spans="1:6" x14ac:dyDescent="0.2">
      <c r="C11" s="2">
        <v>1</v>
      </c>
      <c r="D11" s="25">
        <f>'saldo completo'!G9</f>
        <v>2.5520446999999999E-5</v>
      </c>
      <c r="E11" s="1">
        <f>ROUND((OFERTA!$D$6*D11),2)</f>
        <v>25520.45</v>
      </c>
      <c r="F11" s="1">
        <f>E11</f>
        <v>25520.45</v>
      </c>
    </row>
    <row r="12" spans="1:6" x14ac:dyDescent="0.2">
      <c r="C12" s="2">
        <v>2</v>
      </c>
      <c r="D12" s="25">
        <f>'saldo completo'!G10</f>
        <v>2.5520446999999999E-5</v>
      </c>
      <c r="E12" s="1">
        <f>ROUND((OFERTA!$D$6*D12),2)</f>
        <v>25520.45</v>
      </c>
      <c r="F12" s="1">
        <f t="shared" ref="F12:F75" si="0">E12</f>
        <v>25520.45</v>
      </c>
    </row>
    <row r="13" spans="1:6" x14ac:dyDescent="0.2">
      <c r="C13" s="2">
        <v>3</v>
      </c>
      <c r="D13" s="25">
        <f>'saldo completo'!G11</f>
        <v>2.5520446999999999E-5</v>
      </c>
      <c r="E13" s="1">
        <f>ROUND((OFERTA!$D$6*D13),2)</f>
        <v>25520.45</v>
      </c>
      <c r="F13" s="1">
        <f t="shared" si="0"/>
        <v>25520.45</v>
      </c>
    </row>
    <row r="14" spans="1:6" x14ac:dyDescent="0.2">
      <c r="C14" s="2">
        <v>4</v>
      </c>
      <c r="D14" s="25">
        <f>'saldo completo'!G12</f>
        <v>2.5520446999999999E-5</v>
      </c>
      <c r="E14" s="1">
        <f>ROUND((OFERTA!$D$6*D14),2)</f>
        <v>25520.45</v>
      </c>
      <c r="F14" s="1">
        <f t="shared" si="0"/>
        <v>25520.45</v>
      </c>
    </row>
    <row r="15" spans="1:6" x14ac:dyDescent="0.2">
      <c r="C15" s="2">
        <v>5</v>
      </c>
      <c r="D15" s="25">
        <f>'saldo completo'!G13</f>
        <v>2.5520446999999999E-5</v>
      </c>
      <c r="E15" s="1">
        <f>ROUND((OFERTA!$D$6*D15),2)</f>
        <v>25520.45</v>
      </c>
      <c r="F15" s="1">
        <f t="shared" si="0"/>
        <v>25520.45</v>
      </c>
    </row>
    <row r="16" spans="1:6" x14ac:dyDescent="0.2">
      <c r="C16" s="2">
        <v>6</v>
      </c>
      <c r="D16" s="25">
        <f>'saldo completo'!G14</f>
        <v>2.5520446999999999E-5</v>
      </c>
      <c r="E16" s="1">
        <f>ROUND((OFERTA!$D$6*D16),2)</f>
        <v>25520.45</v>
      </c>
      <c r="F16" s="1">
        <f t="shared" si="0"/>
        <v>25520.45</v>
      </c>
    </row>
    <row r="17" spans="3:6" x14ac:dyDescent="0.2">
      <c r="C17" s="2">
        <v>7</v>
      </c>
      <c r="D17" s="25">
        <f>'saldo completo'!G15</f>
        <v>1.9076449199999999E-4</v>
      </c>
      <c r="E17" s="1">
        <f>ROUND((OFERTA!$D$6*D17),2)</f>
        <v>190764.49</v>
      </c>
      <c r="F17" s="1">
        <f t="shared" si="0"/>
        <v>190764.49</v>
      </c>
    </row>
    <row r="18" spans="3:6" x14ac:dyDescent="0.2">
      <c r="C18" s="2">
        <v>8</v>
      </c>
      <c r="D18" s="25">
        <f>'saldo completo'!G16</f>
        <v>1.9362595899999999E-4</v>
      </c>
      <c r="E18" s="1">
        <f>ROUND((OFERTA!$D$6*D18),2)</f>
        <v>193625.96</v>
      </c>
      <c r="F18" s="1">
        <f t="shared" si="0"/>
        <v>193625.96</v>
      </c>
    </row>
    <row r="19" spans="3:6" x14ac:dyDescent="0.2">
      <c r="C19" s="2">
        <v>9</v>
      </c>
      <c r="D19" s="25">
        <f>'saldo completo'!G17</f>
        <v>1.9653034800000001E-4</v>
      </c>
      <c r="E19" s="1">
        <f>ROUND((OFERTA!$D$6*D19),2)</f>
        <v>196530.35</v>
      </c>
      <c r="F19" s="1">
        <f t="shared" si="0"/>
        <v>196530.35</v>
      </c>
    </row>
    <row r="20" spans="3:6" x14ac:dyDescent="0.2">
      <c r="C20" s="2">
        <v>10</v>
      </c>
      <c r="D20" s="25">
        <f>'saldo completo'!G18</f>
        <v>1.9947830400000001E-4</v>
      </c>
      <c r="E20" s="1">
        <f>ROUND((OFERTA!$D$6*D20),2)</f>
        <v>199478.3</v>
      </c>
      <c r="F20" s="1">
        <f t="shared" si="0"/>
        <v>199478.3</v>
      </c>
    </row>
    <row r="21" spans="3:6" x14ac:dyDescent="0.2">
      <c r="C21" s="2">
        <v>11</v>
      </c>
      <c r="D21" s="25">
        <f>'saldo completo'!G19</f>
        <v>2.0247047799999999E-4</v>
      </c>
      <c r="E21" s="1">
        <f>ROUND((OFERTA!$D$6*D21),2)</f>
        <v>202470.48</v>
      </c>
      <c r="F21" s="1">
        <f t="shared" si="0"/>
        <v>202470.48</v>
      </c>
    </row>
    <row r="22" spans="3:6" x14ac:dyDescent="0.2">
      <c r="C22" s="2">
        <v>12</v>
      </c>
      <c r="D22" s="25">
        <f>'saldo completo'!G20</f>
        <v>2.0550753500000001E-4</v>
      </c>
      <c r="E22" s="1">
        <f>ROUND((OFERTA!$D$6*D22),2)</f>
        <v>205507.54</v>
      </c>
      <c r="F22" s="1">
        <f t="shared" si="0"/>
        <v>205507.54</v>
      </c>
    </row>
    <row r="23" spans="3:6" x14ac:dyDescent="0.2">
      <c r="C23" s="2">
        <v>13</v>
      </c>
      <c r="D23" s="25">
        <f>'saldo completo'!G21</f>
        <v>2.0859014800000001E-4</v>
      </c>
      <c r="E23" s="1">
        <f>ROUND((OFERTA!$D$6*D23),2)</f>
        <v>208590.15</v>
      </c>
      <c r="F23" s="1">
        <f t="shared" si="0"/>
        <v>208590.15</v>
      </c>
    </row>
    <row r="24" spans="3:6" x14ac:dyDescent="0.2">
      <c r="C24" s="2">
        <v>14</v>
      </c>
      <c r="D24" s="25">
        <f>'saldo completo'!G22</f>
        <v>2.11719E-4</v>
      </c>
      <c r="E24" s="1">
        <f>ROUND((OFERTA!$D$6*D24),2)</f>
        <v>211719</v>
      </c>
      <c r="F24" s="1">
        <f t="shared" si="0"/>
        <v>211719</v>
      </c>
    </row>
    <row r="25" spans="3:6" x14ac:dyDescent="0.2">
      <c r="C25" s="2">
        <v>15</v>
      </c>
      <c r="D25" s="25">
        <f>'saldo completo'!G23</f>
        <v>2.1489478499999999E-4</v>
      </c>
      <c r="E25" s="1">
        <f>ROUND((OFERTA!$D$6*D25),2)</f>
        <v>214894.79</v>
      </c>
      <c r="F25" s="1">
        <f t="shared" si="0"/>
        <v>214894.79</v>
      </c>
    </row>
    <row r="26" spans="3:6" x14ac:dyDescent="0.2">
      <c r="C26" s="2">
        <v>16</v>
      </c>
      <c r="D26" s="25">
        <f>'saldo completo'!G24</f>
        <v>2.1811820699999999E-4</v>
      </c>
      <c r="E26" s="1">
        <f>ROUND((OFERTA!$D$6*D26),2)</f>
        <v>218118.21</v>
      </c>
      <c r="F26" s="1">
        <f t="shared" si="0"/>
        <v>218118.21</v>
      </c>
    </row>
    <row r="27" spans="3:6" x14ac:dyDescent="0.2">
      <c r="C27" s="2">
        <v>17</v>
      </c>
      <c r="D27" s="25">
        <f>'saldo completo'!G25</f>
        <v>2.2138997999999999E-4</v>
      </c>
      <c r="E27" s="1">
        <f>ROUND((OFERTA!$D$6*D27),2)</f>
        <v>221389.98</v>
      </c>
      <c r="F27" s="1">
        <f t="shared" si="0"/>
        <v>221389.98</v>
      </c>
    </row>
    <row r="28" spans="3:6" x14ac:dyDescent="0.2">
      <c r="C28" s="2">
        <v>18</v>
      </c>
      <c r="D28" s="25">
        <f>'saldo completo'!G26</f>
        <v>2.2471083E-4</v>
      </c>
      <c r="E28" s="1">
        <f>ROUND((OFERTA!$D$6*D28),2)</f>
        <v>224710.83</v>
      </c>
      <c r="F28" s="1">
        <f t="shared" si="0"/>
        <v>224710.83</v>
      </c>
    </row>
    <row r="29" spans="3:6" x14ac:dyDescent="0.2">
      <c r="C29" s="2">
        <v>19</v>
      </c>
      <c r="D29" s="25">
        <f>'saldo completo'!G27</f>
        <v>2.28081493E-4</v>
      </c>
      <c r="E29" s="1">
        <f>ROUND((OFERTA!$D$6*D29),2)</f>
        <v>228081.49</v>
      </c>
      <c r="F29" s="1">
        <f t="shared" si="0"/>
        <v>228081.49</v>
      </c>
    </row>
    <row r="30" spans="3:6" x14ac:dyDescent="0.2">
      <c r="C30" s="2">
        <v>20</v>
      </c>
      <c r="D30" s="25">
        <f>'saldo completo'!G28</f>
        <v>2.3150271500000001E-4</v>
      </c>
      <c r="E30" s="1">
        <f>ROUND((OFERTA!$D$6*D30),2)</f>
        <v>231502.72</v>
      </c>
      <c r="F30" s="1">
        <f t="shared" si="0"/>
        <v>231502.72</v>
      </c>
    </row>
    <row r="31" spans="3:6" x14ac:dyDescent="0.2">
      <c r="C31" s="2">
        <v>21</v>
      </c>
      <c r="D31" s="25">
        <f>'saldo completo'!G29</f>
        <v>2.3497525600000001E-4</v>
      </c>
      <c r="E31" s="1">
        <f>ROUND((OFERTA!$D$6*D31),2)</f>
        <v>234975.26</v>
      </c>
      <c r="F31" s="1">
        <f t="shared" si="0"/>
        <v>234975.26</v>
      </c>
    </row>
    <row r="32" spans="3:6" x14ac:dyDescent="0.2">
      <c r="C32" s="2">
        <v>22</v>
      </c>
      <c r="D32" s="25">
        <f>'saldo completo'!G30</f>
        <v>2.38499884E-4</v>
      </c>
      <c r="E32" s="1">
        <f>ROUND((OFERTA!$D$6*D32),2)</f>
        <v>238499.88</v>
      </c>
      <c r="F32" s="1">
        <f t="shared" si="0"/>
        <v>238499.88</v>
      </c>
    </row>
    <row r="33" spans="3:6" x14ac:dyDescent="0.2">
      <c r="C33" s="2">
        <v>23</v>
      </c>
      <c r="D33" s="25">
        <f>'saldo completo'!G31</f>
        <v>2.4207738300000001E-4</v>
      </c>
      <c r="E33" s="1">
        <f>ROUND((OFERTA!$D$6*D33),2)</f>
        <v>242077.38</v>
      </c>
      <c r="F33" s="1">
        <f t="shared" si="0"/>
        <v>242077.38</v>
      </c>
    </row>
    <row r="34" spans="3:6" x14ac:dyDescent="0.2">
      <c r="C34" s="2">
        <v>24</v>
      </c>
      <c r="D34" s="25">
        <f>'saldo completo'!G32</f>
        <v>2.4570854300000003E-4</v>
      </c>
      <c r="E34" s="1">
        <f>ROUND((OFERTA!$D$6*D34),2)</f>
        <v>245708.54</v>
      </c>
      <c r="F34" s="1">
        <f t="shared" si="0"/>
        <v>245708.54</v>
      </c>
    </row>
    <row r="35" spans="3:6" x14ac:dyDescent="0.2">
      <c r="C35" s="2">
        <v>25</v>
      </c>
      <c r="D35" s="25">
        <f>'saldo completo'!G33</f>
        <v>2.4939417200000002E-4</v>
      </c>
      <c r="E35" s="1">
        <f>ROUND((OFERTA!$D$6*D35),2)</f>
        <v>249394.17</v>
      </c>
      <c r="F35" s="1">
        <f t="shared" si="0"/>
        <v>249394.17</v>
      </c>
    </row>
    <row r="36" spans="3:6" x14ac:dyDescent="0.2">
      <c r="C36" s="2">
        <v>26</v>
      </c>
      <c r="D36" s="25">
        <f>'saldo completo'!G34</f>
        <v>2.5313508400000002E-4</v>
      </c>
      <c r="E36" s="1">
        <f>ROUND((OFERTA!$D$6*D36),2)</f>
        <v>253135.08</v>
      </c>
      <c r="F36" s="1">
        <f t="shared" si="0"/>
        <v>253135.08</v>
      </c>
    </row>
    <row r="37" spans="3:6" x14ac:dyDescent="0.2">
      <c r="C37" s="2">
        <v>27</v>
      </c>
      <c r="D37" s="25">
        <f>'saldo completo'!G35</f>
        <v>2.5693211000000002E-4</v>
      </c>
      <c r="E37" s="1">
        <f>ROUND((OFERTA!$D$6*D37),2)</f>
        <v>256932.11</v>
      </c>
      <c r="F37" s="1">
        <f t="shared" si="0"/>
        <v>256932.11</v>
      </c>
    </row>
    <row r="38" spans="3:6" x14ac:dyDescent="0.2">
      <c r="C38" s="2">
        <v>28</v>
      </c>
      <c r="D38" s="25">
        <f>'saldo completo'!G36</f>
        <v>2.60786092E-4</v>
      </c>
      <c r="E38" s="1">
        <f>ROUND((OFERTA!$D$6*D38),2)</f>
        <v>260786.09</v>
      </c>
      <c r="F38" s="1">
        <f t="shared" si="0"/>
        <v>260786.09</v>
      </c>
    </row>
    <row r="39" spans="3:6" x14ac:dyDescent="0.2">
      <c r="C39" s="2">
        <v>29</v>
      </c>
      <c r="D39" s="25">
        <f>'saldo completo'!G37</f>
        <v>2.6469788399999998E-4</v>
      </c>
      <c r="E39" s="1">
        <f>ROUND((OFERTA!$D$6*D39),2)</f>
        <v>264697.88</v>
      </c>
      <c r="F39" s="1">
        <f t="shared" si="0"/>
        <v>264697.88</v>
      </c>
    </row>
    <row r="40" spans="3:6" x14ac:dyDescent="0.2">
      <c r="C40" s="2">
        <v>30</v>
      </c>
      <c r="D40" s="25">
        <f>'saldo completo'!G38</f>
        <v>2.6866835200000001E-4</v>
      </c>
      <c r="E40" s="1">
        <f>ROUND((OFERTA!$D$6*D40),2)</f>
        <v>268668.34999999998</v>
      </c>
      <c r="F40" s="1">
        <f t="shared" si="0"/>
        <v>268668.34999999998</v>
      </c>
    </row>
    <row r="41" spans="3:6" x14ac:dyDescent="0.2">
      <c r="C41" s="2">
        <v>31</v>
      </c>
      <c r="D41" s="25">
        <f>'saldo completo'!G39</f>
        <v>2.7269837699999999E-4</v>
      </c>
      <c r="E41" s="1">
        <f>ROUND((OFERTA!$D$6*D41),2)</f>
        <v>272698.38</v>
      </c>
      <c r="F41" s="1">
        <f t="shared" si="0"/>
        <v>272698.38</v>
      </c>
    </row>
    <row r="42" spans="3:6" x14ac:dyDescent="0.2">
      <c r="C42" s="2">
        <v>32</v>
      </c>
      <c r="D42" s="25">
        <f>'saldo completo'!G40</f>
        <v>2.7678885299999999E-4</v>
      </c>
      <c r="E42" s="1">
        <f>ROUND((OFERTA!$D$6*D42),2)</f>
        <v>276788.84999999998</v>
      </c>
      <c r="F42" s="1">
        <f t="shared" si="0"/>
        <v>276788.84999999998</v>
      </c>
    </row>
    <row r="43" spans="3:6" x14ac:dyDescent="0.2">
      <c r="C43" s="2">
        <v>33</v>
      </c>
      <c r="D43" s="25">
        <f>'saldo completo'!G41</f>
        <v>2.80940685E-4</v>
      </c>
      <c r="E43" s="1">
        <f>ROUND((OFERTA!$D$6*D43),2)</f>
        <v>280940.69</v>
      </c>
      <c r="F43" s="1">
        <f t="shared" si="0"/>
        <v>280940.69</v>
      </c>
    </row>
    <row r="44" spans="3:6" x14ac:dyDescent="0.2">
      <c r="C44" s="2">
        <v>34</v>
      </c>
      <c r="D44" s="25">
        <f>'saldo completo'!G42</f>
        <v>2.8515479599999999E-4</v>
      </c>
      <c r="E44" s="1">
        <f>ROUND((OFERTA!$D$6*D44),2)</f>
        <v>285154.8</v>
      </c>
      <c r="F44" s="1">
        <f t="shared" si="0"/>
        <v>285154.8</v>
      </c>
    </row>
    <row r="45" spans="3:6" x14ac:dyDescent="0.2">
      <c r="C45" s="2">
        <v>35</v>
      </c>
      <c r="D45" s="25">
        <f>'saldo completo'!G43</f>
        <v>2.8943211800000002E-4</v>
      </c>
      <c r="E45" s="1">
        <f>ROUND((OFERTA!$D$6*D45),2)</f>
        <v>289432.12</v>
      </c>
      <c r="F45" s="1">
        <f t="shared" si="0"/>
        <v>289432.12</v>
      </c>
    </row>
    <row r="46" spans="3:6" x14ac:dyDescent="0.2">
      <c r="C46" s="2">
        <v>36</v>
      </c>
      <c r="D46" s="25">
        <f>'saldo completo'!G44</f>
        <v>2.9377359899999999E-4</v>
      </c>
      <c r="E46" s="1">
        <f>ROUND((OFERTA!$D$6*D46),2)</f>
        <v>293773.59999999998</v>
      </c>
      <c r="F46" s="1">
        <f t="shared" si="0"/>
        <v>293773.59999999998</v>
      </c>
    </row>
    <row r="47" spans="3:6" x14ac:dyDescent="0.2">
      <c r="C47" s="2">
        <v>37</v>
      </c>
      <c r="D47" s="25">
        <f>'saldo completo'!G45</f>
        <v>2.98180203E-4</v>
      </c>
      <c r="E47" s="1">
        <f>ROUND((OFERTA!$D$6*D47),2)</f>
        <v>298180.2</v>
      </c>
      <c r="F47" s="1">
        <f t="shared" si="0"/>
        <v>298180.2</v>
      </c>
    </row>
    <row r="48" spans="3:6" x14ac:dyDescent="0.2">
      <c r="C48" s="2">
        <v>38</v>
      </c>
      <c r="D48" s="25">
        <f>'saldo completo'!G46</f>
        <v>3.02652907E-4</v>
      </c>
      <c r="E48" s="1">
        <f>ROUND((OFERTA!$D$6*D48),2)</f>
        <v>302652.90999999997</v>
      </c>
      <c r="F48" s="1">
        <f t="shared" si="0"/>
        <v>302652.90999999997</v>
      </c>
    </row>
    <row r="49" spans="3:6" x14ac:dyDescent="0.2">
      <c r="C49" s="2">
        <v>39</v>
      </c>
      <c r="D49" s="25">
        <f>'saldo completo'!G47</f>
        <v>3.0719269999999999E-4</v>
      </c>
      <c r="E49" s="1">
        <f>ROUND((OFERTA!$D$6*D49),2)</f>
        <v>307192.7</v>
      </c>
      <c r="F49" s="1">
        <f t="shared" si="0"/>
        <v>307192.7</v>
      </c>
    </row>
    <row r="50" spans="3:6" x14ac:dyDescent="0.2">
      <c r="C50" s="2">
        <v>40</v>
      </c>
      <c r="D50" s="25">
        <f>'saldo completo'!G48</f>
        <v>3.1180059100000001E-4</v>
      </c>
      <c r="E50" s="1">
        <f>ROUND((OFERTA!$D$6*D50),2)</f>
        <v>311800.59000000003</v>
      </c>
      <c r="F50" s="1">
        <f t="shared" si="0"/>
        <v>311800.59000000003</v>
      </c>
    </row>
    <row r="51" spans="3:6" x14ac:dyDescent="0.2">
      <c r="C51" s="2">
        <v>41</v>
      </c>
      <c r="D51" s="25">
        <f>'saldo completo'!G49</f>
        <v>3.16477599E-4</v>
      </c>
      <c r="E51" s="1">
        <f>ROUND((OFERTA!$D$6*D51),2)</f>
        <v>316477.59999999998</v>
      </c>
      <c r="F51" s="1">
        <f t="shared" si="0"/>
        <v>316477.59999999998</v>
      </c>
    </row>
    <row r="52" spans="3:6" x14ac:dyDescent="0.2">
      <c r="C52" s="2">
        <v>42</v>
      </c>
      <c r="D52" s="25">
        <f>'saldo completo'!G50</f>
        <v>3.2122476299999999E-4</v>
      </c>
      <c r="E52" s="1">
        <f>ROUND((OFERTA!$D$6*D52),2)</f>
        <v>321224.76</v>
      </c>
      <c r="F52" s="1">
        <f t="shared" si="0"/>
        <v>321224.76</v>
      </c>
    </row>
    <row r="53" spans="3:6" x14ac:dyDescent="0.2">
      <c r="C53" s="2">
        <v>43</v>
      </c>
      <c r="D53" s="25">
        <f>'saldo completo'!G51</f>
        <v>3.2604313499999998E-4</v>
      </c>
      <c r="E53" s="1">
        <f>ROUND((OFERTA!$D$6*D53),2)</f>
        <v>326043.14</v>
      </c>
      <c r="F53" s="1">
        <f t="shared" si="0"/>
        <v>326043.14</v>
      </c>
    </row>
    <row r="54" spans="3:6" x14ac:dyDescent="0.2">
      <c r="C54" s="2">
        <v>44</v>
      </c>
      <c r="D54" s="25">
        <f>'saldo completo'!G52</f>
        <v>3.3093378200000002E-4</v>
      </c>
      <c r="E54" s="1">
        <f>ROUND((OFERTA!$D$6*D54),2)</f>
        <v>330933.78000000003</v>
      </c>
      <c r="F54" s="1">
        <f t="shared" si="0"/>
        <v>330933.78000000003</v>
      </c>
    </row>
    <row r="55" spans="3:6" x14ac:dyDescent="0.2">
      <c r="C55" s="2">
        <v>45</v>
      </c>
      <c r="D55" s="25">
        <f>'saldo completo'!G53</f>
        <v>3.3589778899999998E-4</v>
      </c>
      <c r="E55" s="1">
        <f>ROUND((OFERTA!$D$6*D55),2)</f>
        <v>335897.79</v>
      </c>
      <c r="F55" s="1">
        <f t="shared" si="0"/>
        <v>335897.79</v>
      </c>
    </row>
    <row r="56" spans="3:6" x14ac:dyDescent="0.2">
      <c r="C56" s="2">
        <v>46</v>
      </c>
      <c r="D56" s="25">
        <f>'saldo completo'!G54</f>
        <v>3.4093625600000002E-4</v>
      </c>
      <c r="E56" s="1">
        <f>ROUND((OFERTA!$D$6*D56),2)</f>
        <v>340936.26</v>
      </c>
      <c r="F56" s="1">
        <f t="shared" si="0"/>
        <v>340936.26</v>
      </c>
    </row>
    <row r="57" spans="3:6" x14ac:dyDescent="0.2">
      <c r="C57" s="2">
        <v>47</v>
      </c>
      <c r="D57" s="25">
        <f>'saldo completo'!G55</f>
        <v>3.4605029899999998E-4</v>
      </c>
      <c r="E57" s="1">
        <f>ROUND((OFERTA!$D$6*D57),2)</f>
        <v>346050.3</v>
      </c>
      <c r="F57" s="1">
        <f t="shared" si="0"/>
        <v>346050.3</v>
      </c>
    </row>
    <row r="58" spans="3:6" x14ac:dyDescent="0.2">
      <c r="C58" s="2">
        <v>48</v>
      </c>
      <c r="D58" s="25">
        <f>'saldo completo'!G56</f>
        <v>3.5124105400000002E-4</v>
      </c>
      <c r="E58" s="1">
        <f>ROUND((OFERTA!$D$6*D58),2)</f>
        <v>351241.05</v>
      </c>
      <c r="F58" s="1">
        <f t="shared" si="0"/>
        <v>351241.05</v>
      </c>
    </row>
    <row r="59" spans="3:6" x14ac:dyDescent="0.2">
      <c r="C59" s="2">
        <v>49</v>
      </c>
      <c r="D59" s="25">
        <f>'saldo completo'!G57</f>
        <v>3.5650967E-4</v>
      </c>
      <c r="E59" s="1">
        <f>ROUND((OFERTA!$D$6*D59),2)</f>
        <v>356509.67</v>
      </c>
      <c r="F59" s="1">
        <f t="shared" si="0"/>
        <v>356509.67</v>
      </c>
    </row>
    <row r="60" spans="3:6" x14ac:dyDescent="0.2">
      <c r="C60" s="2">
        <v>50</v>
      </c>
      <c r="D60" s="25">
        <f>'saldo completo'!G58</f>
        <v>3.6185731499999998E-4</v>
      </c>
      <c r="E60" s="1">
        <f>ROUND((OFERTA!$D$6*D60),2)</f>
        <v>361857.32</v>
      </c>
      <c r="F60" s="1">
        <f t="shared" si="0"/>
        <v>361857.32</v>
      </c>
    </row>
    <row r="61" spans="3:6" x14ac:dyDescent="0.2">
      <c r="C61" s="2">
        <v>51</v>
      </c>
      <c r="D61" s="25">
        <f>'saldo completo'!G59</f>
        <v>3.6728517399999997E-4</v>
      </c>
      <c r="E61" s="1">
        <f>ROUND((OFERTA!$D$6*D61),2)</f>
        <v>367285.17</v>
      </c>
      <c r="F61" s="1">
        <f t="shared" si="0"/>
        <v>367285.17</v>
      </c>
    </row>
    <row r="62" spans="3:6" x14ac:dyDescent="0.2">
      <c r="C62" s="2">
        <v>52</v>
      </c>
      <c r="D62" s="25">
        <f>'saldo completo'!G60</f>
        <v>3.7279445200000001E-4</v>
      </c>
      <c r="E62" s="1">
        <f>ROUND((OFERTA!$D$6*D62),2)</f>
        <v>372794.45</v>
      </c>
      <c r="F62" s="1">
        <f t="shared" si="0"/>
        <v>372794.45</v>
      </c>
    </row>
    <row r="63" spans="3:6" x14ac:dyDescent="0.2">
      <c r="C63" s="2">
        <v>53</v>
      </c>
      <c r="D63" s="25">
        <f>'saldo completo'!G61</f>
        <v>3.7838636900000002E-4</v>
      </c>
      <c r="E63" s="1">
        <f>ROUND((OFERTA!$D$6*D63),2)</f>
        <v>378386.37</v>
      </c>
      <c r="F63" s="1">
        <f t="shared" si="0"/>
        <v>378386.37</v>
      </c>
    </row>
    <row r="64" spans="3:6" x14ac:dyDescent="0.2">
      <c r="C64" s="2">
        <v>54</v>
      </c>
      <c r="D64" s="25">
        <f>'saldo completo'!G62</f>
        <v>3.8406216400000001E-4</v>
      </c>
      <c r="E64" s="1">
        <f>ROUND((OFERTA!$D$6*D64),2)</f>
        <v>384062.16</v>
      </c>
      <c r="F64" s="1">
        <f t="shared" si="0"/>
        <v>384062.16</v>
      </c>
    </row>
    <row r="65" spans="3:6" x14ac:dyDescent="0.2">
      <c r="C65" s="2">
        <v>55</v>
      </c>
      <c r="D65" s="25">
        <f>'saldo completo'!G63</f>
        <v>3.8982309700000002E-4</v>
      </c>
      <c r="E65" s="1">
        <f>ROUND((OFERTA!$D$6*D65),2)</f>
        <v>389823.1</v>
      </c>
      <c r="F65" s="1">
        <f t="shared" si="0"/>
        <v>389823.1</v>
      </c>
    </row>
    <row r="66" spans="3:6" x14ac:dyDescent="0.2">
      <c r="C66" s="2">
        <v>56</v>
      </c>
      <c r="D66" s="25">
        <f>'saldo completo'!G64</f>
        <v>3.95670443E-4</v>
      </c>
      <c r="E66" s="1">
        <f>ROUND((OFERTA!$D$6*D66),2)</f>
        <v>395670.44</v>
      </c>
      <c r="F66" s="1">
        <f t="shared" si="0"/>
        <v>395670.44</v>
      </c>
    </row>
    <row r="67" spans="3:6" x14ac:dyDescent="0.2">
      <c r="C67" s="2">
        <v>57</v>
      </c>
      <c r="D67" s="25">
        <f>'saldo completo'!G65</f>
        <v>4.0160549999999998E-4</v>
      </c>
      <c r="E67" s="1">
        <f>ROUND((OFERTA!$D$6*D67),2)</f>
        <v>401605.5</v>
      </c>
      <c r="F67" s="1">
        <f t="shared" si="0"/>
        <v>401605.5</v>
      </c>
    </row>
    <row r="68" spans="3:6" x14ac:dyDescent="0.2">
      <c r="C68" s="2">
        <v>58</v>
      </c>
      <c r="D68" s="25">
        <f>'saldo completo'!G66</f>
        <v>4.0762958200000002E-4</v>
      </c>
      <c r="E68" s="1">
        <f>ROUND((OFERTA!$D$6*D68),2)</f>
        <v>407629.58</v>
      </c>
      <c r="F68" s="1">
        <f t="shared" si="0"/>
        <v>407629.58</v>
      </c>
    </row>
    <row r="69" spans="3:6" x14ac:dyDescent="0.2">
      <c r="C69" s="2">
        <v>59</v>
      </c>
      <c r="D69" s="25">
        <f>'saldo completo'!G67</f>
        <v>4.1374402600000002E-4</v>
      </c>
      <c r="E69" s="1">
        <f>ROUND((OFERTA!$D$6*D69),2)</f>
        <v>413744.03</v>
      </c>
      <c r="F69" s="1">
        <f t="shared" si="0"/>
        <v>413744.03</v>
      </c>
    </row>
    <row r="70" spans="3:6" x14ac:dyDescent="0.2">
      <c r="C70" s="2">
        <v>60</v>
      </c>
      <c r="D70" s="25">
        <f>'saldo completo'!G68</f>
        <v>4.19950187E-4</v>
      </c>
      <c r="E70" s="1">
        <f>ROUND((OFERTA!$D$6*D70),2)</f>
        <v>419950.19</v>
      </c>
      <c r="F70" s="1">
        <f t="shared" si="0"/>
        <v>419950.19</v>
      </c>
    </row>
    <row r="71" spans="3:6" x14ac:dyDescent="0.2">
      <c r="C71" s="2">
        <v>61</v>
      </c>
      <c r="D71" s="25">
        <f>'saldo completo'!G69</f>
        <v>4.26249439E-4</v>
      </c>
      <c r="E71" s="1">
        <f>ROUND((OFERTA!$D$6*D71),2)</f>
        <v>426249.44</v>
      </c>
      <c r="F71" s="1">
        <f t="shared" si="0"/>
        <v>426249.44</v>
      </c>
    </row>
    <row r="72" spans="3:6" x14ac:dyDescent="0.2">
      <c r="C72" s="2">
        <v>62</v>
      </c>
      <c r="D72" s="25">
        <f>'saldo completo'!G70</f>
        <v>4.3264318100000001E-4</v>
      </c>
      <c r="E72" s="1">
        <f>ROUND((OFERTA!$D$6*D72),2)</f>
        <v>432643.18</v>
      </c>
      <c r="F72" s="1">
        <f t="shared" si="0"/>
        <v>432643.18</v>
      </c>
    </row>
    <row r="73" spans="3:6" x14ac:dyDescent="0.2">
      <c r="C73" s="2">
        <v>63</v>
      </c>
      <c r="D73" s="25">
        <f>'saldo completo'!G71</f>
        <v>4.39132829E-4</v>
      </c>
      <c r="E73" s="1">
        <f>ROUND((OFERTA!$D$6*D73),2)</f>
        <v>439132.83</v>
      </c>
      <c r="F73" s="1">
        <f t="shared" si="0"/>
        <v>439132.83</v>
      </c>
    </row>
    <row r="74" spans="3:6" x14ac:dyDescent="0.2">
      <c r="C74" s="2">
        <v>64</v>
      </c>
      <c r="D74" s="25">
        <f>'saldo completo'!G72</f>
        <v>4.4571982099999999E-4</v>
      </c>
      <c r="E74" s="1">
        <f>ROUND((OFERTA!$D$6*D74),2)</f>
        <v>445719.82</v>
      </c>
      <c r="F74" s="1">
        <f t="shared" si="0"/>
        <v>445719.82</v>
      </c>
    </row>
    <row r="75" spans="3:6" x14ac:dyDescent="0.2">
      <c r="C75" s="2">
        <v>65</v>
      </c>
      <c r="D75" s="25">
        <f>'saldo completo'!G73</f>
        <v>4.5240561799999999E-4</v>
      </c>
      <c r="E75" s="1">
        <f>ROUND((OFERTA!$D$6*D75),2)</f>
        <v>452405.62</v>
      </c>
      <c r="F75" s="1">
        <f t="shared" si="0"/>
        <v>452405.62</v>
      </c>
    </row>
    <row r="76" spans="3:6" x14ac:dyDescent="0.2">
      <c r="C76" s="2">
        <v>66</v>
      </c>
      <c r="D76" s="25">
        <f>'saldo completo'!G74</f>
        <v>4.5919170300000003E-4</v>
      </c>
      <c r="E76" s="1">
        <f>ROUND((OFERTA!$D$6*D76),2)</f>
        <v>459191.7</v>
      </c>
      <c r="F76" s="1">
        <f t="shared" ref="F76:F139" si="1">E76</f>
        <v>459191.7</v>
      </c>
    </row>
    <row r="77" spans="3:6" x14ac:dyDescent="0.2">
      <c r="C77" s="2">
        <v>67</v>
      </c>
      <c r="D77" s="25">
        <f>'saldo completo'!G75</f>
        <v>4.6607957800000002E-4</v>
      </c>
      <c r="E77" s="1">
        <f>ROUND((OFERTA!$D$6*D77),2)</f>
        <v>466079.58</v>
      </c>
      <c r="F77" s="1">
        <f t="shared" si="1"/>
        <v>466079.58</v>
      </c>
    </row>
    <row r="78" spans="3:6" x14ac:dyDescent="0.2">
      <c r="C78" s="2">
        <v>68</v>
      </c>
      <c r="D78" s="25">
        <f>'saldo completo'!G76</f>
        <v>4.7307077199999997E-4</v>
      </c>
      <c r="E78" s="1">
        <f>ROUND((OFERTA!$D$6*D78),2)</f>
        <v>473070.77</v>
      </c>
      <c r="F78" s="1">
        <f t="shared" si="1"/>
        <v>473070.77</v>
      </c>
    </row>
    <row r="79" spans="3:6" x14ac:dyDescent="0.2">
      <c r="C79" s="2">
        <v>69</v>
      </c>
      <c r="D79" s="25">
        <f>'saldo completo'!G77</f>
        <v>4.80166833E-4</v>
      </c>
      <c r="E79" s="1">
        <f>ROUND((OFERTA!$D$6*D79),2)</f>
        <v>480166.83</v>
      </c>
      <c r="F79" s="1">
        <f t="shared" si="1"/>
        <v>480166.83</v>
      </c>
    </row>
    <row r="80" spans="3:6" x14ac:dyDescent="0.2">
      <c r="C80" s="2">
        <v>70</v>
      </c>
      <c r="D80" s="25">
        <f>'saldo completo'!G78</f>
        <v>4.8736933599999999E-4</v>
      </c>
      <c r="E80" s="1">
        <f>ROUND((OFERTA!$D$6*D80),2)</f>
        <v>487369.34</v>
      </c>
      <c r="F80" s="1">
        <f t="shared" si="1"/>
        <v>487369.34</v>
      </c>
    </row>
    <row r="81" spans="3:6" x14ac:dyDescent="0.2">
      <c r="C81" s="2">
        <v>71</v>
      </c>
      <c r="D81" s="25">
        <f>'saldo completo'!G79</f>
        <v>4.9467987600000001E-4</v>
      </c>
      <c r="E81" s="1">
        <f>ROUND((OFERTA!$D$6*D81),2)</f>
        <v>494679.88</v>
      </c>
      <c r="F81" s="1">
        <f t="shared" si="1"/>
        <v>494679.88</v>
      </c>
    </row>
    <row r="82" spans="3:6" x14ac:dyDescent="0.2">
      <c r="C82" s="2">
        <v>72</v>
      </c>
      <c r="D82" s="25">
        <f>'saldo completo'!G80</f>
        <v>5.0210007400000004E-4</v>
      </c>
      <c r="E82" s="1">
        <f>ROUND((OFERTA!$D$6*D82),2)</f>
        <v>502100.07</v>
      </c>
      <c r="F82" s="1">
        <f t="shared" si="1"/>
        <v>502100.07</v>
      </c>
    </row>
    <row r="83" spans="3:6" x14ac:dyDescent="0.2">
      <c r="C83" s="2">
        <v>73</v>
      </c>
      <c r="D83" s="25">
        <f>'saldo completo'!G81</f>
        <v>1.6398887810000001E-3</v>
      </c>
      <c r="E83" s="1">
        <f>ROUND((OFERTA!$D$6*D83),2)</f>
        <v>1639888.78</v>
      </c>
      <c r="F83" s="1">
        <f t="shared" si="1"/>
        <v>1639888.78</v>
      </c>
    </row>
    <row r="84" spans="3:6" x14ac:dyDescent="0.2">
      <c r="C84" s="2">
        <v>74</v>
      </c>
      <c r="D84" s="25">
        <f>'saldo completo'!G82</f>
        <v>1.661207335E-3</v>
      </c>
      <c r="E84" s="1">
        <f>ROUND((OFERTA!$D$6*D84),2)</f>
        <v>1661207.34</v>
      </c>
      <c r="F84" s="1">
        <f t="shared" si="1"/>
        <v>1661207.34</v>
      </c>
    </row>
    <row r="85" spans="3:6" x14ac:dyDescent="0.2">
      <c r="C85" s="2">
        <v>75</v>
      </c>
      <c r="D85" s="25">
        <f>'saldo completo'!G83</f>
        <v>1.68280303E-3</v>
      </c>
      <c r="E85" s="1">
        <f>ROUND((OFERTA!$D$6*D85),2)</f>
        <v>1682803.03</v>
      </c>
      <c r="F85" s="1">
        <f t="shared" si="1"/>
        <v>1682803.03</v>
      </c>
    </row>
    <row r="86" spans="3:6" x14ac:dyDescent="0.2">
      <c r="C86" s="2">
        <v>76</v>
      </c>
      <c r="D86" s="25">
        <f>'saldo completo'!G84</f>
        <v>1.70467947E-3</v>
      </c>
      <c r="E86" s="1">
        <f>ROUND((OFERTA!$D$6*D86),2)</f>
        <v>1704679.47</v>
      </c>
      <c r="F86" s="1">
        <f t="shared" si="1"/>
        <v>1704679.47</v>
      </c>
    </row>
    <row r="87" spans="3:6" x14ac:dyDescent="0.2">
      <c r="C87" s="2">
        <v>77</v>
      </c>
      <c r="D87" s="25">
        <f>'saldo completo'!G85</f>
        <v>1.726840303E-3</v>
      </c>
      <c r="E87" s="1">
        <f>ROUND((OFERTA!$D$6*D87),2)</f>
        <v>1726840.3</v>
      </c>
      <c r="F87" s="1">
        <f t="shared" si="1"/>
        <v>1726840.3</v>
      </c>
    </row>
    <row r="88" spans="3:6" x14ac:dyDescent="0.2">
      <c r="C88" s="2">
        <v>78</v>
      </c>
      <c r="D88" s="25">
        <f>'saldo completo'!G86</f>
        <v>1.749289227E-3</v>
      </c>
      <c r="E88" s="1">
        <f>ROUND((OFERTA!$D$6*D88),2)</f>
        <v>1749289.23</v>
      </c>
      <c r="F88" s="1">
        <f t="shared" si="1"/>
        <v>1749289.23</v>
      </c>
    </row>
    <row r="89" spans="3:6" x14ac:dyDescent="0.2">
      <c r="C89" s="2">
        <v>79</v>
      </c>
      <c r="D89" s="25">
        <f>'saldo completo'!G87</f>
        <v>1.772029987E-3</v>
      </c>
      <c r="E89" s="1">
        <f>ROUND((OFERTA!$D$6*D89),2)</f>
        <v>1772029.99</v>
      </c>
      <c r="F89" s="1">
        <f t="shared" si="1"/>
        <v>1772029.99</v>
      </c>
    </row>
    <row r="90" spans="3:6" x14ac:dyDescent="0.2">
      <c r="C90" s="2">
        <v>80</v>
      </c>
      <c r="D90" s="25">
        <f>'saldo completo'!G88</f>
        <v>1.7950663759999999E-3</v>
      </c>
      <c r="E90" s="1">
        <f>ROUND((OFERTA!$D$6*D90),2)</f>
        <v>1795066.38</v>
      </c>
      <c r="F90" s="1">
        <f t="shared" si="1"/>
        <v>1795066.38</v>
      </c>
    </row>
    <row r="91" spans="3:6" x14ac:dyDescent="0.2">
      <c r="C91" s="2">
        <v>81</v>
      </c>
      <c r="D91" s="25">
        <f>'saldo completo'!G89</f>
        <v>1.8184022389999999E-3</v>
      </c>
      <c r="E91" s="1">
        <f>ROUND((OFERTA!$D$6*D91),2)</f>
        <v>1818402.24</v>
      </c>
      <c r="F91" s="1">
        <f t="shared" si="1"/>
        <v>1818402.24</v>
      </c>
    </row>
    <row r="92" spans="3:6" x14ac:dyDescent="0.2">
      <c r="C92" s="2">
        <v>82</v>
      </c>
      <c r="D92" s="25">
        <f>'saldo completo'!G90</f>
        <v>1.8420414680000001E-3</v>
      </c>
      <c r="E92" s="1">
        <f>ROUND((OFERTA!$D$6*D92),2)</f>
        <v>1842041.47</v>
      </c>
      <c r="F92" s="1">
        <f t="shared" si="1"/>
        <v>1842041.47</v>
      </c>
    </row>
    <row r="93" spans="3:6" x14ac:dyDescent="0.2">
      <c r="C93" s="2">
        <v>83</v>
      </c>
      <c r="D93" s="25">
        <f>'saldo completo'!G91</f>
        <v>1.865988007E-3</v>
      </c>
      <c r="E93" s="1">
        <f>ROUND((OFERTA!$D$6*D93),2)</f>
        <v>1865988.01</v>
      </c>
      <c r="F93" s="1">
        <f t="shared" si="1"/>
        <v>1865988.01</v>
      </c>
    </row>
    <row r="94" spans="3:6" x14ac:dyDescent="0.2">
      <c r="C94" s="2">
        <v>84</v>
      </c>
      <c r="D94" s="25">
        <f>'saldo completo'!G92</f>
        <v>1.8902458520000001E-3</v>
      </c>
      <c r="E94" s="1">
        <f>ROUND((OFERTA!$D$6*D94),2)</f>
        <v>1890245.85</v>
      </c>
      <c r="F94" s="1">
        <f t="shared" si="1"/>
        <v>1890245.85</v>
      </c>
    </row>
    <row r="95" spans="3:6" x14ac:dyDescent="0.2">
      <c r="C95" s="2">
        <v>85</v>
      </c>
      <c r="D95" s="25">
        <f>'saldo completo'!G93</f>
        <v>1.9148190479999999E-3</v>
      </c>
      <c r="E95" s="1">
        <f>ROUND((OFERTA!$D$6*D95),2)</f>
        <v>1914819.05</v>
      </c>
      <c r="F95" s="1">
        <f t="shared" si="1"/>
        <v>1914819.05</v>
      </c>
    </row>
    <row r="96" spans="3:6" x14ac:dyDescent="0.2">
      <c r="C96" s="2">
        <v>86</v>
      </c>
      <c r="D96" s="25">
        <f>'saldo completo'!G94</f>
        <v>1.939711695E-3</v>
      </c>
      <c r="E96" s="1">
        <f>ROUND((OFERTA!$D$6*D96),2)</f>
        <v>1939711.7</v>
      </c>
      <c r="F96" s="1">
        <f t="shared" si="1"/>
        <v>1939711.7</v>
      </c>
    </row>
    <row r="97" spans="3:6" x14ac:dyDescent="0.2">
      <c r="C97" s="2">
        <v>87</v>
      </c>
      <c r="D97" s="25">
        <f>'saldo completo'!G95</f>
        <v>1.9649279470000001E-3</v>
      </c>
      <c r="E97" s="1">
        <f>ROUND((OFERTA!$D$6*D97),2)</f>
        <v>1964927.95</v>
      </c>
      <c r="F97" s="1">
        <f t="shared" si="1"/>
        <v>1964927.95</v>
      </c>
    </row>
    <row r="98" spans="3:6" x14ac:dyDescent="0.2">
      <c r="C98" s="2">
        <v>88</v>
      </c>
      <c r="D98" s="25">
        <f>'saldo completo'!G96</f>
        <v>1.990472011E-3</v>
      </c>
      <c r="E98" s="1">
        <f>ROUND((OFERTA!$D$6*D98),2)</f>
        <v>1990472.01</v>
      </c>
      <c r="F98" s="1">
        <f t="shared" si="1"/>
        <v>1990472.01</v>
      </c>
    </row>
    <row r="99" spans="3:6" x14ac:dyDescent="0.2">
      <c r="C99" s="2">
        <v>89</v>
      </c>
      <c r="D99" s="25">
        <f>'saldo completo'!G97</f>
        <v>2.0163481470000001E-3</v>
      </c>
      <c r="E99" s="1">
        <f>ROUND((OFERTA!$D$6*D99),2)</f>
        <v>2016348.15</v>
      </c>
      <c r="F99" s="1">
        <f t="shared" si="1"/>
        <v>2016348.15</v>
      </c>
    </row>
    <row r="100" spans="3:6" x14ac:dyDescent="0.2">
      <c r="C100" s="2">
        <v>90</v>
      </c>
      <c r="D100" s="25">
        <f>'saldo completo'!G98</f>
        <v>2.042560673E-3</v>
      </c>
      <c r="E100" s="1">
        <f>ROUND((OFERTA!$D$6*D100),2)</f>
        <v>2042560.67</v>
      </c>
      <c r="F100" s="1">
        <f t="shared" si="1"/>
        <v>2042560.67</v>
      </c>
    </row>
    <row r="101" spans="3:6" x14ac:dyDescent="0.2">
      <c r="C101" s="2">
        <v>91</v>
      </c>
      <c r="D101" s="25">
        <f>'saldo completo'!G99</f>
        <v>2.0691139610000001E-3</v>
      </c>
      <c r="E101" s="1">
        <f>ROUND((OFERTA!$D$6*D101),2)</f>
        <v>2069113.96</v>
      </c>
      <c r="F101" s="1">
        <f t="shared" si="1"/>
        <v>2069113.96</v>
      </c>
    </row>
    <row r="102" spans="3:6" x14ac:dyDescent="0.2">
      <c r="C102" s="2">
        <v>92</v>
      </c>
      <c r="D102" s="25">
        <f>'saldo completo'!G100</f>
        <v>2.0960124429999999E-3</v>
      </c>
      <c r="E102" s="1">
        <f>ROUND((OFERTA!$D$6*D102),2)</f>
        <v>2096012.44</v>
      </c>
      <c r="F102" s="1">
        <f t="shared" si="1"/>
        <v>2096012.44</v>
      </c>
    </row>
    <row r="103" spans="3:6" x14ac:dyDescent="0.2">
      <c r="C103" s="2">
        <v>93</v>
      </c>
      <c r="D103" s="25">
        <f>'saldo completo'!G101</f>
        <v>2.1232606049999998E-3</v>
      </c>
      <c r="E103" s="1">
        <f>ROUND((OFERTA!$D$6*D103),2)</f>
        <v>2123260.61</v>
      </c>
      <c r="F103" s="1">
        <f t="shared" si="1"/>
        <v>2123260.61</v>
      </c>
    </row>
    <row r="104" spans="3:6" x14ac:dyDescent="0.2">
      <c r="C104" s="2">
        <v>94</v>
      </c>
      <c r="D104" s="25">
        <f>'saldo completo'!G102</f>
        <v>2.1508629929999998E-3</v>
      </c>
      <c r="E104" s="1">
        <f>ROUND((OFERTA!$D$6*D104),2)</f>
        <v>2150862.9900000002</v>
      </c>
      <c r="F104" s="1">
        <f t="shared" si="1"/>
        <v>2150862.9900000002</v>
      </c>
    </row>
    <row r="105" spans="3:6" x14ac:dyDescent="0.2">
      <c r="C105" s="2">
        <v>95</v>
      </c>
      <c r="D105" s="25">
        <f>'saldo completo'!G103</f>
        <v>2.1788242109999998E-3</v>
      </c>
      <c r="E105" s="1">
        <f>ROUND((OFERTA!$D$6*D105),2)</f>
        <v>2178824.21</v>
      </c>
      <c r="F105" s="1">
        <f t="shared" si="1"/>
        <v>2178824.21</v>
      </c>
    </row>
    <row r="106" spans="3:6" x14ac:dyDescent="0.2">
      <c r="C106" s="2">
        <v>96</v>
      </c>
      <c r="D106" s="25">
        <f>'saldo completo'!G104</f>
        <v>2.2071489260000001E-3</v>
      </c>
      <c r="E106" s="1">
        <f>ROUND((OFERTA!$D$6*D106),2)</f>
        <v>2207148.9300000002</v>
      </c>
      <c r="F106" s="1">
        <f t="shared" si="1"/>
        <v>2207148.9300000002</v>
      </c>
    </row>
    <row r="107" spans="3:6" x14ac:dyDescent="0.2">
      <c r="C107" s="2">
        <v>97</v>
      </c>
      <c r="D107" s="25">
        <f>'saldo completo'!G105</f>
        <v>2.2358418620000002E-3</v>
      </c>
      <c r="E107" s="1">
        <f>ROUND((OFERTA!$D$6*D107),2)</f>
        <v>2235841.86</v>
      </c>
      <c r="F107" s="1">
        <f t="shared" si="1"/>
        <v>2235841.86</v>
      </c>
    </row>
    <row r="108" spans="3:6" x14ac:dyDescent="0.2">
      <c r="C108" s="2">
        <v>98</v>
      </c>
      <c r="D108" s="25">
        <f>'saldo completo'!G106</f>
        <v>2.2649078059999998E-3</v>
      </c>
      <c r="E108" s="1">
        <f>ROUND((OFERTA!$D$6*D108),2)</f>
        <v>2264907.81</v>
      </c>
      <c r="F108" s="1">
        <f t="shared" si="1"/>
        <v>2264907.81</v>
      </c>
    </row>
    <row r="109" spans="3:6" x14ac:dyDescent="0.2">
      <c r="C109" s="2">
        <v>99</v>
      </c>
      <c r="D109" s="25">
        <f>'saldo completo'!G107</f>
        <v>2.2943516080000002E-3</v>
      </c>
      <c r="E109" s="1">
        <f>ROUND((OFERTA!$D$6*D109),2)</f>
        <v>2294351.61</v>
      </c>
      <c r="F109" s="1">
        <f t="shared" si="1"/>
        <v>2294351.61</v>
      </c>
    </row>
    <row r="110" spans="3:6" x14ac:dyDescent="0.2">
      <c r="C110" s="2">
        <v>100</v>
      </c>
      <c r="D110" s="25">
        <f>'saldo completo'!G108</f>
        <v>2.3241781789999998E-3</v>
      </c>
      <c r="E110" s="1">
        <f>ROUND((OFERTA!$D$6*D110),2)</f>
        <v>2324178.1800000002</v>
      </c>
      <c r="F110" s="1">
        <f t="shared" si="1"/>
        <v>2324178.1800000002</v>
      </c>
    </row>
    <row r="111" spans="3:6" x14ac:dyDescent="0.2">
      <c r="C111" s="2">
        <v>101</v>
      </c>
      <c r="D111" s="25">
        <f>'saldo completo'!G109</f>
        <v>2.354392495E-3</v>
      </c>
      <c r="E111" s="1">
        <f>ROUND((OFERTA!$D$6*D111),2)</f>
        <v>2354392.5</v>
      </c>
      <c r="F111" s="1">
        <f t="shared" si="1"/>
        <v>2354392.5</v>
      </c>
    </row>
    <row r="112" spans="3:6" x14ac:dyDescent="0.2">
      <c r="C112" s="2">
        <v>102</v>
      </c>
      <c r="D112" s="25">
        <f>'saldo completo'!G110</f>
        <v>2.3849995979999998E-3</v>
      </c>
      <c r="E112" s="1">
        <f>ROUND((OFERTA!$D$6*D112),2)</f>
        <v>2384999.6</v>
      </c>
      <c r="F112" s="1">
        <f t="shared" si="1"/>
        <v>2384999.6</v>
      </c>
    </row>
    <row r="113" spans="3:6" x14ac:dyDescent="0.2">
      <c r="C113" s="2">
        <v>103</v>
      </c>
      <c r="D113" s="25">
        <f>'saldo completo'!G111</f>
        <v>2.416004592E-3</v>
      </c>
      <c r="E113" s="1">
        <f>ROUND((OFERTA!$D$6*D113),2)</f>
        <v>2416004.59</v>
      </c>
      <c r="F113" s="1">
        <f t="shared" si="1"/>
        <v>2416004.59</v>
      </c>
    </row>
    <row r="114" spans="3:6" x14ac:dyDescent="0.2">
      <c r="C114" s="2">
        <v>104</v>
      </c>
      <c r="D114" s="25">
        <f>'saldo completo'!G112</f>
        <v>2.4474126519999999E-3</v>
      </c>
      <c r="E114" s="1">
        <f>ROUND((OFERTA!$D$6*D114),2)</f>
        <v>2447412.65</v>
      </c>
      <c r="F114" s="1">
        <f t="shared" si="1"/>
        <v>2447412.65</v>
      </c>
    </row>
    <row r="115" spans="3:6" x14ac:dyDescent="0.2">
      <c r="C115" s="2">
        <v>105</v>
      </c>
      <c r="D115" s="25">
        <f>'saldo completo'!G113</f>
        <v>2.4792290169999998E-3</v>
      </c>
      <c r="E115" s="1">
        <f>ROUND((OFERTA!$D$6*D115),2)</f>
        <v>2479229.02</v>
      </c>
      <c r="F115" s="1">
        <f t="shared" si="1"/>
        <v>2479229.02</v>
      </c>
    </row>
    <row r="116" spans="3:6" x14ac:dyDescent="0.2">
      <c r="C116" s="2">
        <v>106</v>
      </c>
      <c r="D116" s="25">
        <f>'saldo completo'!G114</f>
        <v>2.5114589940000002E-3</v>
      </c>
      <c r="E116" s="1">
        <f>ROUND((OFERTA!$D$6*D116),2)</f>
        <v>2511458.9900000002</v>
      </c>
      <c r="F116" s="1">
        <f t="shared" si="1"/>
        <v>2511458.9900000002</v>
      </c>
    </row>
    <row r="117" spans="3:6" x14ac:dyDescent="0.2">
      <c r="C117" s="2">
        <v>107</v>
      </c>
      <c r="D117" s="25">
        <f>'saldo completo'!G115</f>
        <v>2.5441079609999999E-3</v>
      </c>
      <c r="E117" s="1">
        <f>ROUND((OFERTA!$D$6*D117),2)</f>
        <v>2544107.96</v>
      </c>
      <c r="F117" s="1">
        <f t="shared" si="1"/>
        <v>2544107.96</v>
      </c>
    </row>
    <row r="118" spans="3:6" x14ac:dyDescent="0.2">
      <c r="C118" s="2">
        <v>108</v>
      </c>
      <c r="D118" s="25">
        <f>'saldo completo'!G116</f>
        <v>2.5771813639999998E-3</v>
      </c>
      <c r="E118" s="1">
        <f>ROUND((OFERTA!$D$6*D118),2)</f>
        <v>2577181.36</v>
      </c>
      <c r="F118" s="1">
        <f t="shared" si="1"/>
        <v>2577181.36</v>
      </c>
    </row>
    <row r="119" spans="3:6" x14ac:dyDescent="0.2">
      <c r="C119" s="2">
        <v>109</v>
      </c>
      <c r="D119" s="25">
        <f>'saldo completo'!G117</f>
        <v>2.610684722E-3</v>
      </c>
      <c r="E119" s="1">
        <f>ROUND((OFERTA!$D$6*D119),2)</f>
        <v>2610684.7200000002</v>
      </c>
      <c r="F119" s="1">
        <f t="shared" si="1"/>
        <v>2610684.7200000002</v>
      </c>
    </row>
    <row r="120" spans="3:6" x14ac:dyDescent="0.2">
      <c r="C120" s="2">
        <v>110</v>
      </c>
      <c r="D120" s="25">
        <f>'saldo completo'!G118</f>
        <v>2.6446236230000001E-3</v>
      </c>
      <c r="E120" s="1">
        <f>ROUND((OFERTA!$D$6*D120),2)</f>
        <v>2644623.62</v>
      </c>
      <c r="F120" s="1">
        <f t="shared" si="1"/>
        <v>2644623.62</v>
      </c>
    </row>
    <row r="121" spans="3:6" x14ac:dyDescent="0.2">
      <c r="C121" s="2">
        <v>111</v>
      </c>
      <c r="D121" s="25">
        <f>'saldo completo'!G119</f>
        <v>2.6790037299999998E-3</v>
      </c>
      <c r="E121" s="1">
        <f>ROUND((OFERTA!$D$6*D121),2)</f>
        <v>2679003.73</v>
      </c>
      <c r="F121" s="1">
        <f t="shared" si="1"/>
        <v>2679003.73</v>
      </c>
    </row>
    <row r="122" spans="3:6" x14ac:dyDescent="0.2">
      <c r="C122" s="2">
        <v>112</v>
      </c>
      <c r="D122" s="25">
        <f>'saldo completo'!G120</f>
        <v>2.7138307789999999E-3</v>
      </c>
      <c r="E122" s="1">
        <f>ROUND((OFERTA!$D$6*D122),2)</f>
        <v>2713830.78</v>
      </c>
      <c r="F122" s="1">
        <f t="shared" si="1"/>
        <v>2713830.78</v>
      </c>
    </row>
    <row r="123" spans="3:6" x14ac:dyDescent="0.2">
      <c r="C123" s="2">
        <v>113</v>
      </c>
      <c r="D123" s="25">
        <f>'saldo completo'!G121</f>
        <v>2.7491105790000002E-3</v>
      </c>
      <c r="E123" s="1">
        <f>ROUND((OFERTA!$D$6*D123),2)</f>
        <v>2749110.58</v>
      </c>
      <c r="F123" s="1">
        <f t="shared" si="1"/>
        <v>2749110.58</v>
      </c>
    </row>
    <row r="124" spans="3:6" x14ac:dyDescent="0.2">
      <c r="C124" s="2">
        <v>114</v>
      </c>
      <c r="D124" s="25">
        <f>'saldo completo'!G122</f>
        <v>2.7848490170000002E-3</v>
      </c>
      <c r="E124" s="1">
        <f>ROUND((OFERTA!$D$6*D124),2)</f>
        <v>2784849.02</v>
      </c>
      <c r="F124" s="1">
        <f t="shared" si="1"/>
        <v>2784849.02</v>
      </c>
    </row>
    <row r="125" spans="3:6" x14ac:dyDescent="0.2">
      <c r="C125" s="2">
        <v>115</v>
      </c>
      <c r="D125" s="25">
        <f>'saldo completo'!G123</f>
        <v>2.8210520539999999E-3</v>
      </c>
      <c r="E125" s="1">
        <f>ROUND((OFERTA!$D$6*D125),2)</f>
        <v>2821052.05</v>
      </c>
      <c r="F125" s="1">
        <f t="shared" si="1"/>
        <v>2821052.05</v>
      </c>
    </row>
    <row r="126" spans="3:6" x14ac:dyDescent="0.2">
      <c r="C126" s="2">
        <v>116</v>
      </c>
      <c r="D126" s="25">
        <f>'saldo completo'!G124</f>
        <v>2.8577257299999999E-3</v>
      </c>
      <c r="E126" s="1">
        <f>ROUND((OFERTA!$D$6*D126),2)</f>
        <v>2857725.73</v>
      </c>
      <c r="F126" s="1">
        <f t="shared" si="1"/>
        <v>2857725.73</v>
      </c>
    </row>
    <row r="127" spans="3:6" x14ac:dyDescent="0.2">
      <c r="C127" s="2">
        <v>117</v>
      </c>
      <c r="D127" s="25">
        <f>'saldo completo'!G125</f>
        <v>2.894876165E-3</v>
      </c>
      <c r="E127" s="1">
        <f>ROUND((OFERTA!$D$6*D127),2)</f>
        <v>2894876.17</v>
      </c>
      <c r="F127" s="1">
        <f t="shared" si="1"/>
        <v>2894876.17</v>
      </c>
    </row>
    <row r="128" spans="3:6" x14ac:dyDescent="0.2">
      <c r="C128" s="2">
        <v>118</v>
      </c>
      <c r="D128" s="25">
        <f>'saldo completo'!G126</f>
        <v>2.9325095550000002E-3</v>
      </c>
      <c r="E128" s="1">
        <f>ROUND((OFERTA!$D$6*D128),2)</f>
        <v>2932509.56</v>
      </c>
      <c r="F128" s="1">
        <f t="shared" si="1"/>
        <v>2932509.56</v>
      </c>
    </row>
    <row r="129" spans="3:6" x14ac:dyDescent="0.2">
      <c r="C129" s="2">
        <v>119</v>
      </c>
      <c r="D129" s="25">
        <f>'saldo completo'!G127</f>
        <v>2.9706321790000001E-3</v>
      </c>
      <c r="E129" s="1">
        <f>ROUND((OFERTA!$D$6*D129),2)</f>
        <v>2970632.18</v>
      </c>
      <c r="F129" s="1">
        <f t="shared" si="1"/>
        <v>2970632.18</v>
      </c>
    </row>
    <row r="130" spans="3:6" x14ac:dyDescent="0.2">
      <c r="C130" s="2">
        <v>120</v>
      </c>
      <c r="D130" s="25">
        <f>'saldo completo'!G128</f>
        <v>3.0092503979999999E-3</v>
      </c>
      <c r="E130" s="1">
        <f>ROUND((OFERTA!$D$6*D130),2)</f>
        <v>3009250.4</v>
      </c>
      <c r="F130" s="1">
        <f t="shared" si="1"/>
        <v>3009250.4</v>
      </c>
    </row>
    <row r="131" spans="3:6" x14ac:dyDescent="0.2">
      <c r="C131" s="2">
        <v>121</v>
      </c>
      <c r="D131" s="25">
        <f>'saldo completo'!G129</f>
        <v>3.0483706529999999E-3</v>
      </c>
      <c r="E131" s="1">
        <f>ROUND((OFERTA!$D$6*D131),2)</f>
        <v>3048370.65</v>
      </c>
      <c r="F131" s="1">
        <f t="shared" si="1"/>
        <v>3048370.65</v>
      </c>
    </row>
    <row r="132" spans="3:6" x14ac:dyDescent="0.2">
      <c r="C132" s="2">
        <v>122</v>
      </c>
      <c r="D132" s="25">
        <f>'saldo completo'!G130</f>
        <v>3.087999471E-3</v>
      </c>
      <c r="E132" s="1">
        <f>ROUND((OFERTA!$D$6*D132),2)</f>
        <v>3087999.47</v>
      </c>
      <c r="F132" s="1">
        <f t="shared" si="1"/>
        <v>3087999.47</v>
      </c>
    </row>
    <row r="133" spans="3:6" x14ac:dyDescent="0.2">
      <c r="C133" s="2">
        <v>123</v>
      </c>
      <c r="D133" s="25">
        <f>'saldo completo'!G131</f>
        <v>3.1281434640000002E-3</v>
      </c>
      <c r="E133" s="1">
        <f>ROUND((OFERTA!$D$6*D133),2)</f>
        <v>3128143.46</v>
      </c>
      <c r="F133" s="1">
        <f t="shared" si="1"/>
        <v>3128143.46</v>
      </c>
    </row>
    <row r="134" spans="3:6" x14ac:dyDescent="0.2">
      <c r="C134" s="2">
        <v>124</v>
      </c>
      <c r="D134" s="25">
        <f>'saldo completo'!G132</f>
        <v>3.1688093289999998E-3</v>
      </c>
      <c r="E134" s="1">
        <f>ROUND((OFERTA!$D$6*D134),2)</f>
        <v>3168809.33</v>
      </c>
      <c r="F134" s="1">
        <f t="shared" si="1"/>
        <v>3168809.33</v>
      </c>
    </row>
    <row r="135" spans="3:6" x14ac:dyDescent="0.2">
      <c r="C135" s="2">
        <v>125</v>
      </c>
      <c r="D135" s="25">
        <f>'saldo completo'!G133</f>
        <v>3.210003851E-3</v>
      </c>
      <c r="E135" s="1">
        <f>ROUND((OFERTA!$D$6*D135),2)</f>
        <v>3210003.85</v>
      </c>
      <c r="F135" s="1">
        <f t="shared" si="1"/>
        <v>3210003.85</v>
      </c>
    </row>
    <row r="136" spans="3:6" x14ac:dyDescent="0.2">
      <c r="C136" s="2">
        <v>126</v>
      </c>
      <c r="D136" s="25">
        <f>'saldo completo'!G134</f>
        <v>3.251733901E-3</v>
      </c>
      <c r="E136" s="1">
        <f>ROUND((OFERTA!$D$6*D136),2)</f>
        <v>3251733.9</v>
      </c>
      <c r="F136" s="1">
        <f t="shared" si="1"/>
        <v>3251733.9</v>
      </c>
    </row>
    <row r="137" spans="3:6" x14ac:dyDescent="0.2">
      <c r="C137" s="2">
        <v>127</v>
      </c>
      <c r="D137" s="25">
        <f>'saldo completo'!G135</f>
        <v>3.2940064409999999E-3</v>
      </c>
      <c r="E137" s="1">
        <f>ROUND((OFERTA!$D$6*D137),2)</f>
        <v>3294006.44</v>
      </c>
      <c r="F137" s="1">
        <f t="shared" si="1"/>
        <v>3294006.44</v>
      </c>
    </row>
    <row r="138" spans="3:6" x14ac:dyDescent="0.2">
      <c r="C138" s="2">
        <v>128</v>
      </c>
      <c r="D138" s="25">
        <f>'saldo completo'!G136</f>
        <v>3.3368285250000001E-3</v>
      </c>
      <c r="E138" s="1">
        <f>ROUND((OFERTA!$D$6*D138),2)</f>
        <v>3336828.53</v>
      </c>
      <c r="F138" s="1">
        <f t="shared" si="1"/>
        <v>3336828.53</v>
      </c>
    </row>
    <row r="139" spans="3:6" x14ac:dyDescent="0.2">
      <c r="C139" s="2">
        <v>129</v>
      </c>
      <c r="D139" s="25">
        <f>'saldo completo'!G137</f>
        <v>3.3802072960000002E-3</v>
      </c>
      <c r="E139" s="1">
        <f>ROUND((OFERTA!$D$6*D139),2)</f>
        <v>3380207.3</v>
      </c>
      <c r="F139" s="1">
        <f t="shared" si="1"/>
        <v>3380207.3</v>
      </c>
    </row>
    <row r="140" spans="3:6" x14ac:dyDescent="0.2">
      <c r="C140" s="2">
        <v>130</v>
      </c>
      <c r="D140" s="25">
        <f>'saldo completo'!G138</f>
        <v>3.424149991E-3</v>
      </c>
      <c r="E140" s="1">
        <f>ROUND((OFERTA!$D$6*D140),2)</f>
        <v>3424149.99</v>
      </c>
      <c r="F140" s="1">
        <f t="shared" ref="F140:F203" si="2">E140</f>
        <v>3424149.99</v>
      </c>
    </row>
    <row r="141" spans="3:6" x14ac:dyDescent="0.2">
      <c r="C141" s="2">
        <v>131</v>
      </c>
      <c r="D141" s="25">
        <f>'saldo completo'!G139</f>
        <v>3.468663941E-3</v>
      </c>
      <c r="E141" s="1">
        <f>ROUND((OFERTA!$D$6*D141),2)</f>
        <v>3468663.94</v>
      </c>
      <c r="F141" s="1">
        <f t="shared" si="2"/>
        <v>3468663.94</v>
      </c>
    </row>
    <row r="142" spans="3:6" x14ac:dyDescent="0.2">
      <c r="C142" s="2">
        <v>132</v>
      </c>
      <c r="D142" s="25">
        <f>'saldo completo'!G140</f>
        <v>3.5137565720000001E-3</v>
      </c>
      <c r="E142" s="1">
        <f>ROUND((OFERTA!$D$6*D142),2)</f>
        <v>3513756.57</v>
      </c>
      <c r="F142" s="1">
        <f t="shared" si="2"/>
        <v>3513756.57</v>
      </c>
    </row>
    <row r="143" spans="3:6" x14ac:dyDescent="0.2">
      <c r="C143" s="2">
        <v>133</v>
      </c>
      <c r="D143" s="25">
        <f>'saldo completo'!G141</f>
        <v>3.5594354069999998E-3</v>
      </c>
      <c r="E143" s="1">
        <f>ROUND((OFERTA!$D$6*D143),2)</f>
        <v>3559435.41</v>
      </c>
      <c r="F143" s="1">
        <f t="shared" si="2"/>
        <v>3559435.41</v>
      </c>
    </row>
    <row r="144" spans="3:6" x14ac:dyDescent="0.2">
      <c r="C144" s="2">
        <v>134</v>
      </c>
      <c r="D144" s="25">
        <f>'saldo completo'!G142</f>
        <v>3.6057080680000002E-3</v>
      </c>
      <c r="E144" s="1">
        <f>ROUND((OFERTA!$D$6*D144),2)</f>
        <v>3605708.07</v>
      </c>
      <c r="F144" s="1">
        <f t="shared" si="2"/>
        <v>3605708.07</v>
      </c>
    </row>
    <row r="145" spans="3:6" x14ac:dyDescent="0.2">
      <c r="C145" s="2">
        <v>135</v>
      </c>
      <c r="D145" s="25">
        <f>'saldo completo'!G143</f>
        <v>3.6525822729999999E-3</v>
      </c>
      <c r="E145" s="1">
        <f>ROUND((OFERTA!$D$6*D145),2)</f>
        <v>3652582.27</v>
      </c>
      <c r="F145" s="1">
        <f t="shared" si="2"/>
        <v>3652582.27</v>
      </c>
    </row>
    <row r="146" spans="3:6" x14ac:dyDescent="0.2">
      <c r="C146" s="2">
        <v>136</v>
      </c>
      <c r="D146" s="25">
        <f>'saldo completo'!G144</f>
        <v>3.7000658419999999E-3</v>
      </c>
      <c r="E146" s="1">
        <f>ROUND((OFERTA!$D$6*D146),2)</f>
        <v>3700065.84</v>
      </c>
      <c r="F146" s="1">
        <f t="shared" si="2"/>
        <v>3700065.84</v>
      </c>
    </row>
    <row r="147" spans="3:6" x14ac:dyDescent="0.2">
      <c r="C147" s="2">
        <v>137</v>
      </c>
      <c r="D147" s="25">
        <f>'saldo completo'!G145</f>
        <v>3.7481666980000001E-3</v>
      </c>
      <c r="E147" s="1">
        <f>ROUND((OFERTA!$D$6*D147),2)</f>
        <v>3748166.7</v>
      </c>
      <c r="F147" s="1">
        <f t="shared" si="2"/>
        <v>3748166.7</v>
      </c>
    </row>
    <row r="148" spans="3:6" x14ac:dyDescent="0.2">
      <c r="C148" s="2">
        <v>138</v>
      </c>
      <c r="D148" s="25">
        <f>'saldo completo'!G146</f>
        <v>3.7968928650000001E-3</v>
      </c>
      <c r="E148" s="1">
        <f>ROUND((OFERTA!$D$6*D148),2)</f>
        <v>3796892.87</v>
      </c>
      <c r="F148" s="1">
        <f t="shared" si="2"/>
        <v>3796892.87</v>
      </c>
    </row>
    <row r="149" spans="3:6" x14ac:dyDescent="0.2">
      <c r="C149" s="2">
        <v>139</v>
      </c>
      <c r="D149" s="25">
        <f>'saldo completo'!G147</f>
        <v>3.8462524719999999E-3</v>
      </c>
      <c r="E149" s="1">
        <f>ROUND((OFERTA!$D$6*D149),2)</f>
        <v>3846252.47</v>
      </c>
      <c r="F149" s="1">
        <f t="shared" si="2"/>
        <v>3846252.47</v>
      </c>
    </row>
    <row r="150" spans="3:6" x14ac:dyDescent="0.2">
      <c r="C150" s="2">
        <v>140</v>
      </c>
      <c r="D150" s="25">
        <f>'saldo completo'!G148</f>
        <v>3.8962537550000001E-3</v>
      </c>
      <c r="E150" s="1">
        <f>ROUND((OFERTA!$D$6*D150),2)</f>
        <v>3896253.76</v>
      </c>
      <c r="F150" s="1">
        <f t="shared" si="2"/>
        <v>3896253.76</v>
      </c>
    </row>
    <row r="151" spans="3:6" x14ac:dyDescent="0.2">
      <c r="C151" s="2">
        <v>141</v>
      </c>
      <c r="D151" s="25">
        <f>'saldo completo'!G149</f>
        <v>3.9469050529999999E-3</v>
      </c>
      <c r="E151" s="1">
        <f>ROUND((OFERTA!$D$6*D151),2)</f>
        <v>3946905.05</v>
      </c>
      <c r="F151" s="1">
        <f t="shared" si="2"/>
        <v>3946905.05</v>
      </c>
    </row>
    <row r="152" spans="3:6" x14ac:dyDescent="0.2">
      <c r="C152" s="2">
        <v>142</v>
      </c>
      <c r="D152" s="25">
        <f>'saldo completo'!G150</f>
        <v>3.9982148189999997E-3</v>
      </c>
      <c r="E152" s="1">
        <f>ROUND((OFERTA!$D$6*D152),2)</f>
        <v>3998214.82</v>
      </c>
      <c r="F152" s="1">
        <f t="shared" si="2"/>
        <v>3998214.82</v>
      </c>
    </row>
    <row r="153" spans="3:6" x14ac:dyDescent="0.2">
      <c r="C153" s="2">
        <v>143</v>
      </c>
      <c r="D153" s="25">
        <f>'saldo completo'!G151</f>
        <v>4.050191612E-3</v>
      </c>
      <c r="E153" s="1">
        <f>ROUND((OFERTA!$D$6*D153),2)</f>
        <v>4050191.61</v>
      </c>
      <c r="F153" s="1">
        <f t="shared" si="2"/>
        <v>4050191.61</v>
      </c>
    </row>
    <row r="154" spans="3:6" x14ac:dyDescent="0.2">
      <c r="C154" s="2">
        <v>144</v>
      </c>
      <c r="D154" s="25">
        <f>'saldo completo'!G152</f>
        <v>4.1028441029999996E-3</v>
      </c>
      <c r="E154" s="1">
        <f>ROUND((OFERTA!$D$6*D154),2)</f>
        <v>4102844.1</v>
      </c>
      <c r="F154" s="1">
        <f t="shared" si="2"/>
        <v>4102844.1</v>
      </c>
    </row>
    <row r="155" spans="3:6" x14ac:dyDescent="0.2">
      <c r="C155" s="2">
        <v>145</v>
      </c>
      <c r="D155" s="25">
        <f>'saldo completo'!G153</f>
        <v>4.1561810759999998E-3</v>
      </c>
      <c r="E155" s="1">
        <f>ROUND((OFERTA!$D$6*D155),2)</f>
        <v>4156181.08</v>
      </c>
      <c r="F155" s="1">
        <f t="shared" si="2"/>
        <v>4156181.08</v>
      </c>
    </row>
    <row r="156" spans="3:6" x14ac:dyDescent="0.2">
      <c r="C156" s="2">
        <v>146</v>
      </c>
      <c r="D156" s="25">
        <f>'saldo completo'!G154</f>
        <v>4.2102114300000002E-3</v>
      </c>
      <c r="E156" s="1">
        <f>ROUND((OFERTA!$D$6*D156),2)</f>
        <v>4210211.43</v>
      </c>
      <c r="F156" s="1">
        <f t="shared" si="2"/>
        <v>4210211.43</v>
      </c>
    </row>
    <row r="157" spans="3:6" x14ac:dyDescent="0.2">
      <c r="C157" s="2">
        <v>147</v>
      </c>
      <c r="D157" s="25">
        <f>'saldo completo'!G155</f>
        <v>4.2649441790000003E-3</v>
      </c>
      <c r="E157" s="1">
        <f>ROUND((OFERTA!$D$6*D157),2)</f>
        <v>4264944.18</v>
      </c>
      <c r="F157" s="1">
        <f t="shared" si="2"/>
        <v>4264944.18</v>
      </c>
    </row>
    <row r="158" spans="3:6" x14ac:dyDescent="0.2">
      <c r="C158" s="2">
        <v>148</v>
      </c>
      <c r="D158" s="25">
        <f>'saldo completo'!G156</f>
        <v>4.320388453E-3</v>
      </c>
      <c r="E158" s="1">
        <f>ROUND((OFERTA!$D$6*D158),2)</f>
        <v>4320388.45</v>
      </c>
      <c r="F158" s="1">
        <f t="shared" si="2"/>
        <v>4320388.45</v>
      </c>
    </row>
    <row r="159" spans="3:6" x14ac:dyDescent="0.2">
      <c r="C159" s="2">
        <v>149</v>
      </c>
      <c r="D159" s="25">
        <f>'saldo completo'!G157</f>
        <v>4.3765535030000002E-3</v>
      </c>
      <c r="E159" s="1">
        <f>ROUND((OFERTA!$D$6*D159),2)</f>
        <v>4376553.5</v>
      </c>
      <c r="F159" s="1">
        <f t="shared" si="2"/>
        <v>4376553.5</v>
      </c>
    </row>
    <row r="160" spans="3:6" x14ac:dyDescent="0.2">
      <c r="C160" s="2">
        <v>150</v>
      </c>
      <c r="D160" s="25">
        <f>'saldo completo'!G158</f>
        <v>4.4334486980000002E-3</v>
      </c>
      <c r="E160" s="1">
        <f>ROUND((OFERTA!$D$6*D160),2)</f>
        <v>4433448.7</v>
      </c>
      <c r="F160" s="1">
        <f t="shared" si="2"/>
        <v>4433448.7</v>
      </c>
    </row>
    <row r="161" spans="3:6" x14ac:dyDescent="0.2">
      <c r="C161" s="2">
        <v>151</v>
      </c>
      <c r="D161" s="25">
        <f>'saldo completo'!G159</f>
        <v>4.4910835309999999E-3</v>
      </c>
      <c r="E161" s="1">
        <f>ROUND((OFERTA!$D$6*D161),2)</f>
        <v>4491083.53</v>
      </c>
      <c r="F161" s="1">
        <f t="shared" si="2"/>
        <v>4491083.53</v>
      </c>
    </row>
    <row r="162" spans="3:6" x14ac:dyDescent="0.2">
      <c r="C162" s="2">
        <v>152</v>
      </c>
      <c r="D162" s="25">
        <f>'saldo completo'!G160</f>
        <v>4.5494676170000003E-3</v>
      </c>
      <c r="E162" s="1">
        <f>ROUND((OFERTA!$D$6*D162),2)</f>
        <v>4549467.62</v>
      </c>
      <c r="F162" s="1">
        <f t="shared" si="2"/>
        <v>4549467.62</v>
      </c>
    </row>
    <row r="163" spans="3:6" x14ac:dyDescent="0.2">
      <c r="C163" s="2">
        <v>153</v>
      </c>
      <c r="D163" s="25">
        <f>'saldo completo'!G161</f>
        <v>4.6086106959999998E-3</v>
      </c>
      <c r="E163" s="1">
        <f>ROUND((OFERTA!$D$6*D163),2)</f>
        <v>4608610.7</v>
      </c>
      <c r="F163" s="1">
        <f t="shared" si="2"/>
        <v>4608610.7</v>
      </c>
    </row>
    <row r="164" spans="3:6" x14ac:dyDescent="0.2">
      <c r="C164" s="2">
        <v>154</v>
      </c>
      <c r="D164" s="25">
        <f>'saldo completo'!G162</f>
        <v>4.6685226350000001E-3</v>
      </c>
      <c r="E164" s="1">
        <f>ROUND((OFERTA!$D$6*D164),2)</f>
        <v>4668522.6399999997</v>
      </c>
      <c r="F164" s="1">
        <f t="shared" si="2"/>
        <v>4668522.6399999997</v>
      </c>
    </row>
    <row r="165" spans="3:6" x14ac:dyDescent="0.2">
      <c r="C165" s="2">
        <v>155</v>
      </c>
      <c r="D165" s="25">
        <f>'saldo completo'!G163</f>
        <v>4.7292134300000004E-3</v>
      </c>
      <c r="E165" s="1">
        <f>ROUND((OFERTA!$D$6*D165),2)</f>
        <v>4729213.43</v>
      </c>
      <c r="F165" s="1">
        <f t="shared" si="2"/>
        <v>4729213.43</v>
      </c>
    </row>
    <row r="166" spans="3:6" x14ac:dyDescent="0.2">
      <c r="C166" s="2">
        <v>156</v>
      </c>
      <c r="D166" s="25">
        <f>'saldo completo'!G164</f>
        <v>4.7906932039999996E-3</v>
      </c>
      <c r="E166" s="1">
        <f>ROUND((OFERTA!$D$6*D166),2)</f>
        <v>4790693.2</v>
      </c>
      <c r="F166" s="1">
        <f t="shared" si="2"/>
        <v>4790693.2</v>
      </c>
    </row>
    <row r="167" spans="3:6" x14ac:dyDescent="0.2">
      <c r="C167" s="2">
        <v>157</v>
      </c>
      <c r="D167" s="25">
        <f>'saldo completo'!G165</f>
        <v>4.8529722159999997E-3</v>
      </c>
      <c r="E167" s="1">
        <f>ROUND((OFERTA!$D$6*D167),2)</f>
        <v>4852972.22</v>
      </c>
      <c r="F167" s="1">
        <f t="shared" si="2"/>
        <v>4852972.22</v>
      </c>
    </row>
    <row r="168" spans="3:6" x14ac:dyDescent="0.2">
      <c r="C168" s="2">
        <v>158</v>
      </c>
      <c r="D168" s="25">
        <f>'saldo completo'!G166</f>
        <v>4.9160608550000004E-3</v>
      </c>
      <c r="E168" s="1">
        <f>ROUND((OFERTA!$D$6*D168),2)</f>
        <v>4916060.8600000003</v>
      </c>
      <c r="F168" s="1">
        <f t="shared" si="2"/>
        <v>4916060.8600000003</v>
      </c>
    </row>
    <row r="169" spans="3:6" x14ac:dyDescent="0.2">
      <c r="C169" s="2">
        <v>159</v>
      </c>
      <c r="D169" s="25">
        <f>'saldo completo'!G167</f>
        <v>4.9799696459999999E-3</v>
      </c>
      <c r="E169" s="1">
        <f>ROUND((OFERTA!$D$6*D169),2)</f>
        <v>4979969.6500000004</v>
      </c>
      <c r="F169" s="1">
        <f t="shared" si="2"/>
        <v>4979969.6500000004</v>
      </c>
    </row>
    <row r="170" spans="3:6" x14ac:dyDescent="0.2">
      <c r="C170" s="2">
        <v>160</v>
      </c>
      <c r="D170" s="25">
        <f>'saldo completo'!G168</f>
        <v>5.0447092509999999E-3</v>
      </c>
      <c r="E170" s="1">
        <f>ROUND((OFERTA!$D$6*D170),2)</f>
        <v>5044709.25</v>
      </c>
      <c r="F170" s="1">
        <f t="shared" si="2"/>
        <v>5044709.25</v>
      </c>
    </row>
    <row r="171" spans="3:6" x14ac:dyDescent="0.2">
      <c r="C171" s="2">
        <v>161</v>
      </c>
      <c r="D171" s="25">
        <f>'saldo completo'!G169</f>
        <v>5.1102904710000003E-3</v>
      </c>
      <c r="E171" s="1">
        <f>ROUND((OFERTA!$D$6*D171),2)</f>
        <v>5110290.47</v>
      </c>
      <c r="F171" s="1">
        <f t="shared" si="2"/>
        <v>5110290.47</v>
      </c>
    </row>
    <row r="172" spans="3:6" x14ac:dyDescent="0.2">
      <c r="C172" s="2">
        <v>162</v>
      </c>
      <c r="D172" s="25">
        <f>'saldo completo'!G170</f>
        <v>5.1767242479999996E-3</v>
      </c>
      <c r="E172" s="1">
        <f>ROUND((OFERTA!$D$6*D172),2)</f>
        <v>5176724.25</v>
      </c>
      <c r="F172" s="1">
        <f t="shared" si="2"/>
        <v>5176724.25</v>
      </c>
    </row>
    <row r="173" spans="3:6" x14ac:dyDescent="0.2">
      <c r="C173" s="2">
        <v>163</v>
      </c>
      <c r="D173" s="25">
        <f>'saldo completo'!G171</f>
        <v>5.2440216630000001E-3</v>
      </c>
      <c r="E173" s="1">
        <f>ROUND((OFERTA!$D$6*D173),2)</f>
        <v>5244021.66</v>
      </c>
      <c r="F173" s="1">
        <f t="shared" si="2"/>
        <v>5244021.66</v>
      </c>
    </row>
    <row r="174" spans="3:6" x14ac:dyDescent="0.2">
      <c r="C174" s="2">
        <v>164</v>
      </c>
      <c r="D174" s="25">
        <f>'saldo completo'!G172</f>
        <v>5.3121939440000003E-3</v>
      </c>
      <c r="E174" s="1">
        <f>ROUND((OFERTA!$D$6*D174),2)</f>
        <v>5312193.9400000004</v>
      </c>
      <c r="F174" s="1">
        <f t="shared" si="2"/>
        <v>5312193.9400000004</v>
      </c>
    </row>
    <row r="175" spans="3:6" x14ac:dyDescent="0.2">
      <c r="C175" s="2">
        <v>165</v>
      </c>
      <c r="D175" s="25">
        <f>'saldo completo'!G173</f>
        <v>5.3812524660000003E-3</v>
      </c>
      <c r="E175" s="1">
        <f>ROUND((OFERTA!$D$6*D175),2)</f>
        <v>5381252.4699999997</v>
      </c>
      <c r="F175" s="1">
        <f t="shared" si="2"/>
        <v>5381252.4699999997</v>
      </c>
    </row>
    <row r="176" spans="3:6" x14ac:dyDescent="0.2">
      <c r="C176" s="2">
        <v>166</v>
      </c>
      <c r="D176" s="25">
        <f>'saldo completo'!G174</f>
        <v>5.4512087480000004E-3</v>
      </c>
      <c r="E176" s="1">
        <f>ROUND((OFERTA!$D$6*D176),2)</f>
        <v>5451208.75</v>
      </c>
      <c r="F176" s="1">
        <f t="shared" si="2"/>
        <v>5451208.75</v>
      </c>
    </row>
    <row r="177" spans="3:6" x14ac:dyDescent="0.2">
      <c r="C177" s="2">
        <v>167</v>
      </c>
      <c r="D177" s="25">
        <f>'saldo completo'!G175</f>
        <v>5.522074462E-3</v>
      </c>
      <c r="E177" s="1">
        <f>ROUND((OFERTA!$D$6*D177),2)</f>
        <v>5522074.46</v>
      </c>
      <c r="F177" s="1">
        <f t="shared" si="2"/>
        <v>5522074.46</v>
      </c>
    </row>
    <row r="178" spans="3:6" x14ac:dyDescent="0.2">
      <c r="C178" s="2">
        <v>168</v>
      </c>
      <c r="D178" s="25">
        <f>'saldo completo'!G176</f>
        <v>5.5938614300000003E-3</v>
      </c>
      <c r="E178" s="1">
        <f>ROUND((OFERTA!$D$6*D178),2)</f>
        <v>5593861.4299999997</v>
      </c>
      <c r="F178" s="1">
        <f t="shared" si="2"/>
        <v>5593861.4299999997</v>
      </c>
    </row>
    <row r="179" spans="3:6" x14ac:dyDescent="0.2">
      <c r="C179" s="2">
        <v>169</v>
      </c>
      <c r="D179" s="25">
        <f>'saldo completo'!G177</f>
        <v>5.6665816279999996E-3</v>
      </c>
      <c r="E179" s="1">
        <f>ROUND((OFERTA!$D$6*D179),2)</f>
        <v>5666581.6299999999</v>
      </c>
      <c r="F179" s="1">
        <f t="shared" si="2"/>
        <v>5666581.6299999999</v>
      </c>
    </row>
    <row r="180" spans="3:6" x14ac:dyDescent="0.2">
      <c r="C180" s="2">
        <v>170</v>
      </c>
      <c r="D180" s="25">
        <f>'saldo completo'!G178</f>
        <v>5.7402471890000001E-3</v>
      </c>
      <c r="E180" s="1">
        <f>ROUND((OFERTA!$D$6*D180),2)</f>
        <v>5740247.1900000004</v>
      </c>
      <c r="F180" s="1">
        <f t="shared" si="2"/>
        <v>5740247.1900000004</v>
      </c>
    </row>
    <row r="181" spans="3:6" x14ac:dyDescent="0.2">
      <c r="C181" s="2">
        <v>171</v>
      </c>
      <c r="D181" s="25">
        <f>'saldo completo'!G179</f>
        <v>5.8148704030000003E-3</v>
      </c>
      <c r="E181" s="1">
        <f>ROUND((OFERTA!$D$6*D181),2)</f>
        <v>5814870.4000000004</v>
      </c>
      <c r="F181" s="1">
        <f t="shared" si="2"/>
        <v>5814870.4000000004</v>
      </c>
    </row>
    <row r="182" spans="3:6" x14ac:dyDescent="0.2">
      <c r="C182" s="2">
        <v>172</v>
      </c>
      <c r="D182" s="25">
        <f>'saldo completo'!G180</f>
        <v>5.890463718E-3</v>
      </c>
      <c r="E182" s="1">
        <f>ROUND((OFERTA!$D$6*D182),2)</f>
        <v>5890463.7199999997</v>
      </c>
      <c r="F182" s="1">
        <f t="shared" si="2"/>
        <v>5890463.7199999997</v>
      </c>
    </row>
    <row r="183" spans="3:6" x14ac:dyDescent="0.2">
      <c r="C183" s="2">
        <v>173</v>
      </c>
      <c r="D183" s="25">
        <f>'saldo completo'!G181</f>
        <v>5.967039746E-3</v>
      </c>
      <c r="E183" s="1">
        <f>ROUND((OFERTA!$D$6*D183),2)</f>
        <v>5967039.75</v>
      </c>
      <c r="F183" s="1">
        <f t="shared" si="2"/>
        <v>5967039.75</v>
      </c>
    </row>
    <row r="184" spans="3:6" x14ac:dyDescent="0.2">
      <c r="C184" s="2">
        <v>174</v>
      </c>
      <c r="D184" s="25">
        <f>'saldo completo'!G182</f>
        <v>6.0446112630000003E-3</v>
      </c>
      <c r="E184" s="1">
        <f>ROUND((OFERTA!$D$6*D184),2)</f>
        <v>6044611.2599999998</v>
      </c>
      <c r="F184" s="1">
        <f t="shared" si="2"/>
        <v>6044611.2599999998</v>
      </c>
    </row>
    <row r="185" spans="3:6" x14ac:dyDescent="0.2">
      <c r="C185" s="2">
        <v>175</v>
      </c>
      <c r="D185" s="25">
        <f>'saldo completo'!G183</f>
        <v>6.1231912089999996E-3</v>
      </c>
      <c r="E185" s="1">
        <f>ROUND((OFERTA!$D$6*D185),2)</f>
        <v>6123191.21</v>
      </c>
      <c r="F185" s="1">
        <f t="shared" si="2"/>
        <v>6123191.21</v>
      </c>
    </row>
    <row r="186" spans="3:6" x14ac:dyDescent="0.2">
      <c r="C186" s="2">
        <v>176</v>
      </c>
      <c r="D186" s="25">
        <f>'saldo completo'!G184</f>
        <v>6.2027926949999998E-3</v>
      </c>
      <c r="E186" s="1">
        <f>ROUND((OFERTA!$D$6*D186),2)</f>
        <v>6202792.7000000002</v>
      </c>
      <c r="F186" s="1">
        <f t="shared" si="2"/>
        <v>6202792.7000000002</v>
      </c>
    </row>
    <row r="187" spans="3:6" x14ac:dyDescent="0.2">
      <c r="C187" s="2">
        <v>177</v>
      </c>
      <c r="D187" s="25">
        <f>'saldo completo'!G185</f>
        <v>6.2834290000000001E-3</v>
      </c>
      <c r="E187" s="1">
        <f>ROUND((OFERTA!$D$6*D187),2)</f>
        <v>6283429</v>
      </c>
      <c r="F187" s="1">
        <f t="shared" si="2"/>
        <v>6283429</v>
      </c>
    </row>
    <row r="188" spans="3:6" x14ac:dyDescent="0.2">
      <c r="C188" s="2">
        <v>178</v>
      </c>
      <c r="D188" s="25">
        <f>'saldo completo'!G186</f>
        <v>6.3651135770000002E-3</v>
      </c>
      <c r="E188" s="1">
        <f>ROUND((OFERTA!$D$6*D188),2)</f>
        <v>6365113.5800000001</v>
      </c>
      <c r="F188" s="1">
        <f t="shared" si="2"/>
        <v>6365113.5800000001</v>
      </c>
    </row>
    <row r="189" spans="3:6" x14ac:dyDescent="0.2">
      <c r="C189" s="2">
        <v>179</v>
      </c>
      <c r="D189" s="25">
        <f>'saldo completo'!G187</f>
        <v>6.4478600540000004E-3</v>
      </c>
      <c r="E189" s="1">
        <f>ROUND((OFERTA!$D$6*D189),2)</f>
        <v>6447860.0499999998</v>
      </c>
      <c r="F189" s="1">
        <f t="shared" si="2"/>
        <v>6447860.0499999998</v>
      </c>
    </row>
    <row r="190" spans="3:6" x14ac:dyDescent="0.2">
      <c r="C190" s="2">
        <v>180</v>
      </c>
      <c r="D190" s="25">
        <f>'saldo completo'!G188</f>
        <v>6.5316822340000004E-3</v>
      </c>
      <c r="E190" s="1">
        <f>ROUND((OFERTA!$D$6*D190),2)</f>
        <v>6531682.2300000004</v>
      </c>
      <c r="F190" s="1">
        <f t="shared" si="2"/>
        <v>6531682.2300000004</v>
      </c>
    </row>
    <row r="191" spans="3:6" x14ac:dyDescent="0.2">
      <c r="C191" s="2">
        <v>181</v>
      </c>
      <c r="D191" s="25">
        <f>'saldo completo'!G189</f>
        <v>6.616594103E-3</v>
      </c>
      <c r="E191" s="1">
        <f>ROUND((OFERTA!$D$6*D191),2)</f>
        <v>6616594.0999999996</v>
      </c>
      <c r="F191" s="1">
        <f t="shared" si="2"/>
        <v>6616594.0999999996</v>
      </c>
    </row>
    <row r="192" spans="3:6" x14ac:dyDescent="0.2">
      <c r="C192" s="2">
        <v>182</v>
      </c>
      <c r="D192" s="25">
        <f>'saldo completo'!G190</f>
        <v>6.7026098269999997E-3</v>
      </c>
      <c r="E192" s="1">
        <f>ROUND((OFERTA!$D$6*D192),2)</f>
        <v>6702609.8300000001</v>
      </c>
      <c r="F192" s="1">
        <f t="shared" si="2"/>
        <v>6702609.8300000001</v>
      </c>
    </row>
    <row r="193" spans="3:6" x14ac:dyDescent="0.2">
      <c r="C193" s="2">
        <v>183</v>
      </c>
      <c r="D193" s="25">
        <f>'saldo completo'!G191</f>
        <v>6.789743755E-3</v>
      </c>
      <c r="E193" s="1">
        <f>ROUND((OFERTA!$D$6*D193),2)</f>
        <v>6789743.7599999998</v>
      </c>
      <c r="F193" s="1">
        <f t="shared" si="2"/>
        <v>6789743.7599999998</v>
      </c>
    </row>
    <row r="194" spans="3:6" x14ac:dyDescent="0.2">
      <c r="C194" s="2">
        <v>184</v>
      </c>
      <c r="D194" s="25">
        <f>'saldo completo'!G192</f>
        <v>6.878010423E-3</v>
      </c>
      <c r="E194" s="1">
        <f>ROUND((OFERTA!$D$6*D194),2)</f>
        <v>6878010.4199999999</v>
      </c>
      <c r="F194" s="1">
        <f t="shared" si="2"/>
        <v>6878010.4199999999</v>
      </c>
    </row>
    <row r="195" spans="3:6" x14ac:dyDescent="0.2">
      <c r="C195" s="2">
        <v>185</v>
      </c>
      <c r="D195" s="25">
        <f>'saldo completo'!G193</f>
        <v>6.9674245589999998E-3</v>
      </c>
      <c r="E195" s="1">
        <f>ROUND((OFERTA!$D$6*D195),2)</f>
        <v>6967424.5599999996</v>
      </c>
      <c r="F195" s="1">
        <f t="shared" si="2"/>
        <v>6967424.5599999996</v>
      </c>
    </row>
    <row r="196" spans="3:6" x14ac:dyDescent="0.2">
      <c r="C196" s="2">
        <v>186</v>
      </c>
      <c r="D196" s="25">
        <f>'saldo completo'!G194</f>
        <v>7.0580010780000001E-3</v>
      </c>
      <c r="E196" s="1">
        <f>ROUND((OFERTA!$D$6*D196),2)</f>
        <v>7058001.0800000001</v>
      </c>
      <c r="F196" s="1">
        <f t="shared" si="2"/>
        <v>7058001.0800000001</v>
      </c>
    </row>
    <row r="197" spans="3:6" x14ac:dyDescent="0.2">
      <c r="C197" s="2">
        <v>187</v>
      </c>
      <c r="D197" s="25">
        <f>'saldo completo'!G195</f>
        <v>7.1497550920000003E-3</v>
      </c>
      <c r="E197" s="1">
        <f>ROUND((OFERTA!$D$6*D197),2)</f>
        <v>7149755.0899999999</v>
      </c>
      <c r="F197" s="1">
        <f t="shared" si="2"/>
        <v>7149755.0899999999</v>
      </c>
    </row>
    <row r="198" spans="3:6" x14ac:dyDescent="0.2">
      <c r="C198" s="2">
        <v>188</v>
      </c>
      <c r="D198" s="25">
        <f>'saldo completo'!G196</f>
        <v>7.2427019079999997E-3</v>
      </c>
      <c r="E198" s="1">
        <f>ROUND((OFERTA!$D$6*D198),2)</f>
        <v>7242701.9100000001</v>
      </c>
      <c r="F198" s="1">
        <f t="shared" si="2"/>
        <v>7242701.9100000001</v>
      </c>
    </row>
    <row r="199" spans="3:6" x14ac:dyDescent="0.2">
      <c r="C199" s="2">
        <v>189</v>
      </c>
      <c r="D199" s="25">
        <f>'saldo completo'!G197</f>
        <v>7.3368570329999999E-3</v>
      </c>
      <c r="E199" s="1">
        <f>ROUND((OFERTA!$D$6*D199),2)</f>
        <v>7336857.0300000003</v>
      </c>
      <c r="F199" s="1">
        <f t="shared" si="2"/>
        <v>7336857.0300000003</v>
      </c>
    </row>
    <row r="200" spans="3:6" x14ac:dyDescent="0.2">
      <c r="C200" s="2">
        <v>190</v>
      </c>
      <c r="D200" s="25">
        <f>'saldo completo'!G198</f>
        <v>7.4322361749999998E-3</v>
      </c>
      <c r="E200" s="1">
        <f>ROUND((OFERTA!$D$6*D200),2)</f>
        <v>7432236.1799999997</v>
      </c>
      <c r="F200" s="1">
        <f t="shared" si="2"/>
        <v>7432236.1799999997</v>
      </c>
    </row>
    <row r="201" spans="3:6" x14ac:dyDescent="0.2">
      <c r="C201" s="2">
        <v>191</v>
      </c>
      <c r="D201" s="25">
        <f>'saldo completo'!G199</f>
        <v>7.5288552450000004E-3</v>
      </c>
      <c r="E201" s="1">
        <f>ROUND((OFERTA!$D$6*D201),2)</f>
        <v>7528855.25</v>
      </c>
      <c r="F201" s="1">
        <f t="shared" si="2"/>
        <v>7528855.25</v>
      </c>
    </row>
    <row r="202" spans="3:6" x14ac:dyDescent="0.2">
      <c r="C202" s="2">
        <v>192</v>
      </c>
      <c r="D202" s="25">
        <f>'saldo completo'!G200</f>
        <v>7.6267303629999998E-3</v>
      </c>
      <c r="E202" s="1">
        <f>ROUND((OFERTA!$D$6*D202),2)</f>
        <v>7626730.3600000003</v>
      </c>
      <c r="F202" s="1">
        <f t="shared" si="2"/>
        <v>7626730.3600000003</v>
      </c>
    </row>
    <row r="203" spans="3:6" x14ac:dyDescent="0.2">
      <c r="C203" s="2">
        <v>193</v>
      </c>
      <c r="D203" s="25">
        <f>'saldo completo'!G201</f>
        <v>7.725877858E-3</v>
      </c>
      <c r="E203" s="1">
        <f>ROUND((OFERTA!$D$6*D203),2)</f>
        <v>7725877.8600000003</v>
      </c>
      <c r="F203" s="1">
        <f t="shared" si="2"/>
        <v>7725877.8600000003</v>
      </c>
    </row>
    <row r="204" spans="3:6" x14ac:dyDescent="0.2">
      <c r="C204" s="2">
        <v>194</v>
      </c>
      <c r="D204" s="25">
        <f>'saldo completo'!G202</f>
        <v>7.8263142700000007E-3</v>
      </c>
      <c r="E204" s="1">
        <f>ROUND((OFERTA!$D$6*D204),2)</f>
        <v>7826314.2699999996</v>
      </c>
      <c r="F204" s="1">
        <f t="shared" ref="F204:F249" si="3">E204</f>
        <v>7826314.2699999996</v>
      </c>
    </row>
    <row r="205" spans="3:6" x14ac:dyDescent="0.2">
      <c r="C205" s="2">
        <v>195</v>
      </c>
      <c r="D205" s="25">
        <f>'saldo completo'!G203</f>
        <v>7.9280563549999992E-3</v>
      </c>
      <c r="E205" s="1">
        <f>ROUND((OFERTA!$D$6*D205),2)</f>
        <v>7928056.3600000003</v>
      </c>
      <c r="F205" s="1">
        <f t="shared" si="3"/>
        <v>7928056.3600000003</v>
      </c>
    </row>
    <row r="206" spans="3:6" x14ac:dyDescent="0.2">
      <c r="C206" s="2">
        <v>196</v>
      </c>
      <c r="D206" s="25">
        <f>'saldo completo'!G204</f>
        <v>8.0311210880000001E-3</v>
      </c>
      <c r="E206" s="1">
        <f>ROUND((OFERTA!$D$6*D206),2)</f>
        <v>8031121.0899999999</v>
      </c>
      <c r="F206" s="1">
        <f t="shared" si="3"/>
        <v>8031121.0899999999</v>
      </c>
    </row>
    <row r="207" spans="3:6" x14ac:dyDescent="0.2">
      <c r="C207" s="2">
        <v>197</v>
      </c>
      <c r="D207" s="25">
        <f>'saldo completo'!G205</f>
        <v>8.1355256619999993E-3</v>
      </c>
      <c r="E207" s="1">
        <f>ROUND((OFERTA!$D$6*D207),2)</f>
        <v>8135525.6600000001</v>
      </c>
      <c r="F207" s="1">
        <f t="shared" si="3"/>
        <v>8135525.6600000001</v>
      </c>
    </row>
    <row r="208" spans="3:6" x14ac:dyDescent="0.2">
      <c r="C208" s="2">
        <v>198</v>
      </c>
      <c r="D208" s="25">
        <f>'saldo completo'!G206</f>
        <v>8.2412874959999997E-3</v>
      </c>
      <c r="E208" s="1">
        <f>ROUND((OFERTA!$D$6*D208),2)</f>
        <v>8241287.5</v>
      </c>
      <c r="F208" s="1">
        <f t="shared" si="3"/>
        <v>8241287.5</v>
      </c>
    </row>
    <row r="209" spans="3:6" x14ac:dyDescent="0.2">
      <c r="C209" s="2">
        <v>199</v>
      </c>
      <c r="D209" s="25">
        <f>'saldo completo'!G207</f>
        <v>8.3484242329999996E-3</v>
      </c>
      <c r="E209" s="1">
        <f>ROUND((OFERTA!$D$6*D209),2)</f>
        <v>8348424.2300000004</v>
      </c>
      <c r="F209" s="1">
        <f t="shared" si="3"/>
        <v>8348424.2300000004</v>
      </c>
    </row>
    <row r="210" spans="3:6" x14ac:dyDescent="0.2">
      <c r="C210" s="2">
        <v>200</v>
      </c>
      <c r="D210" s="25">
        <f>'saldo completo'!G208</f>
        <v>8.4569537480000002E-3</v>
      </c>
      <c r="E210" s="1">
        <f>ROUND((OFERTA!$D$6*D210),2)</f>
        <v>8456953.75</v>
      </c>
      <c r="F210" s="1">
        <f t="shared" si="3"/>
        <v>8456953.75</v>
      </c>
    </row>
    <row r="211" spans="3:6" x14ac:dyDescent="0.2">
      <c r="C211" s="2">
        <v>201</v>
      </c>
      <c r="D211" s="25">
        <f>'saldo completo'!G209</f>
        <v>8.5668941469999992E-3</v>
      </c>
      <c r="E211" s="1">
        <f>ROUND((OFERTA!$D$6*D211),2)</f>
        <v>8566894.1500000004</v>
      </c>
      <c r="F211" s="1">
        <f t="shared" si="3"/>
        <v>8566894.1500000004</v>
      </c>
    </row>
    <row r="212" spans="3:6" x14ac:dyDescent="0.2">
      <c r="C212" s="2">
        <v>202</v>
      </c>
      <c r="D212" s="25">
        <f>'saldo completo'!G210</f>
        <v>8.6782637710000003E-3</v>
      </c>
      <c r="E212" s="1">
        <f>ROUND((OFERTA!$D$6*D212),2)</f>
        <v>8678263.7699999996</v>
      </c>
      <c r="F212" s="1">
        <f t="shared" si="3"/>
        <v>8678263.7699999996</v>
      </c>
    </row>
    <row r="213" spans="3:6" x14ac:dyDescent="0.2">
      <c r="C213" s="2">
        <v>203</v>
      </c>
      <c r="D213" s="25">
        <f>'saldo completo'!G211</f>
        <v>8.7910812000000001E-3</v>
      </c>
      <c r="E213" s="1">
        <f>ROUND((OFERTA!$D$6*D213),2)</f>
        <v>8791081.1999999993</v>
      </c>
      <c r="F213" s="1">
        <f t="shared" si="3"/>
        <v>8791081.1999999993</v>
      </c>
    </row>
    <row r="214" spans="3:6" x14ac:dyDescent="0.2">
      <c r="C214" s="2">
        <v>204</v>
      </c>
      <c r="D214" s="25">
        <f>'saldo completo'!G212</f>
        <v>8.9053652550000004E-3</v>
      </c>
      <c r="E214" s="1">
        <f>ROUND((OFERTA!$D$6*D214),2)</f>
        <v>8905365.2599999998</v>
      </c>
      <c r="F214" s="1">
        <f t="shared" si="3"/>
        <v>8905365.2599999998</v>
      </c>
    </row>
    <row r="215" spans="3:6" x14ac:dyDescent="0.2">
      <c r="C215" s="2">
        <v>205</v>
      </c>
      <c r="D215" s="25">
        <f>'saldo completo'!G213</f>
        <v>9.0211350039999996E-3</v>
      </c>
      <c r="E215" s="1">
        <f>ROUND((OFERTA!$D$6*D215),2)</f>
        <v>9021135</v>
      </c>
      <c r="F215" s="1">
        <f t="shared" si="3"/>
        <v>9021135</v>
      </c>
    </row>
    <row r="216" spans="3:6" x14ac:dyDescent="0.2">
      <c r="C216" s="2">
        <v>206</v>
      </c>
      <c r="D216" s="25">
        <f>'saldo completo'!G214</f>
        <v>9.1384097590000001E-3</v>
      </c>
      <c r="E216" s="1">
        <f>ROUND((OFERTA!$D$6*D216),2)</f>
        <v>9138409.7599999998</v>
      </c>
      <c r="F216" s="1">
        <f t="shared" si="3"/>
        <v>9138409.7599999998</v>
      </c>
    </row>
    <row r="217" spans="3:6" x14ac:dyDescent="0.2">
      <c r="C217" s="2">
        <v>207</v>
      </c>
      <c r="D217" s="25">
        <f>'saldo completo'!G215</f>
        <v>9.2572090859999994E-3</v>
      </c>
      <c r="E217" s="1">
        <f>ROUND((OFERTA!$D$6*D217),2)</f>
        <v>9257209.0899999999</v>
      </c>
      <c r="F217" s="1">
        <f t="shared" si="3"/>
        <v>9257209.0899999999</v>
      </c>
    </row>
    <row r="218" spans="3:6" x14ac:dyDescent="0.2">
      <c r="C218" s="2">
        <v>208</v>
      </c>
      <c r="D218" s="25">
        <f>'saldo completo'!G216</f>
        <v>9.3775528039999993E-3</v>
      </c>
      <c r="E218" s="1">
        <f>ROUND((OFERTA!$D$6*D218),2)</f>
        <v>9377552.8000000007</v>
      </c>
      <c r="F218" s="1">
        <f t="shared" si="3"/>
        <v>9377552.8000000007</v>
      </c>
    </row>
    <row r="219" spans="3:6" x14ac:dyDescent="0.2">
      <c r="C219" s="2">
        <v>209</v>
      </c>
      <c r="D219" s="25">
        <f>'saldo completo'!G217</f>
        <v>9.4994609899999999E-3</v>
      </c>
      <c r="E219" s="1">
        <f>ROUND((OFERTA!$D$6*D219),2)</f>
        <v>9499460.9900000002</v>
      </c>
      <c r="F219" s="1">
        <f t="shared" si="3"/>
        <v>9499460.9900000002</v>
      </c>
    </row>
    <row r="220" spans="3:6" x14ac:dyDescent="0.2">
      <c r="C220" s="2">
        <v>210</v>
      </c>
      <c r="D220" s="25">
        <f>'saldo completo'!G218</f>
        <v>9.6229539829999992E-3</v>
      </c>
      <c r="E220" s="1">
        <f>ROUND((OFERTA!$D$6*D220),2)</f>
        <v>9622953.9800000004</v>
      </c>
      <c r="F220" s="1">
        <f t="shared" si="3"/>
        <v>9622953.9800000004</v>
      </c>
    </row>
    <row r="221" spans="3:6" x14ac:dyDescent="0.2">
      <c r="C221" s="2">
        <v>211</v>
      </c>
      <c r="D221" s="25">
        <f>'saldo completo'!G219</f>
        <v>9.7480523850000007E-3</v>
      </c>
      <c r="E221" s="1">
        <f>ROUND((OFERTA!$D$6*D221),2)</f>
        <v>9748052.3900000006</v>
      </c>
      <c r="F221" s="1">
        <f t="shared" si="3"/>
        <v>9748052.3900000006</v>
      </c>
    </row>
    <row r="222" spans="3:6" x14ac:dyDescent="0.2">
      <c r="C222" s="2">
        <v>212</v>
      </c>
      <c r="D222" s="25">
        <f>'saldo completo'!G220</f>
        <v>9.8747770660000001E-3</v>
      </c>
      <c r="E222" s="1">
        <f>ROUND((OFERTA!$D$6*D222),2)</f>
        <v>9874777.0700000003</v>
      </c>
      <c r="F222" s="1">
        <f t="shared" si="3"/>
        <v>9874777.0700000003</v>
      </c>
    </row>
    <row r="223" spans="3:6" x14ac:dyDescent="0.2">
      <c r="C223" s="2">
        <v>213</v>
      </c>
      <c r="D223" s="25">
        <f>'saldo completo'!G221</f>
        <v>1.0003149168E-2</v>
      </c>
      <c r="E223" s="1">
        <f>ROUND((OFERTA!$D$6*D223),2)</f>
        <v>10003149.17</v>
      </c>
      <c r="F223" s="1">
        <f t="shared" si="3"/>
        <v>10003149.17</v>
      </c>
    </row>
    <row r="224" spans="3:6" x14ac:dyDescent="0.2">
      <c r="C224" s="2">
        <v>214</v>
      </c>
      <c r="D224" s="25">
        <f>'saldo completo'!G222</f>
        <v>1.0133190106999999E-2</v>
      </c>
      <c r="E224" s="1">
        <f>ROUND((OFERTA!$D$6*D224),2)</f>
        <v>10133190.109999999</v>
      </c>
      <c r="F224" s="1">
        <f t="shared" si="3"/>
        <v>10133190.109999999</v>
      </c>
    </row>
    <row r="225" spans="3:6" x14ac:dyDescent="0.2">
      <c r="C225" s="2">
        <v>215</v>
      </c>
      <c r="D225" s="25">
        <f>'saldo completo'!G223</f>
        <v>1.0264921578E-2</v>
      </c>
      <c r="E225" s="1">
        <f>ROUND((OFERTA!$D$6*D225),2)</f>
        <v>10264921.58</v>
      </c>
      <c r="F225" s="1">
        <f t="shared" si="3"/>
        <v>10264921.58</v>
      </c>
    </row>
    <row r="226" spans="3:6" x14ac:dyDescent="0.2">
      <c r="C226" s="2">
        <v>216</v>
      </c>
      <c r="D226" s="25">
        <f>'saldo completo'!G224</f>
        <v>1.0398365559E-2</v>
      </c>
      <c r="E226" s="1">
        <f>ROUND((OFERTA!$D$6*D226),2)</f>
        <v>10398365.560000001</v>
      </c>
      <c r="F226" s="1">
        <f t="shared" si="3"/>
        <v>10398365.560000001</v>
      </c>
    </row>
    <row r="227" spans="3:6" x14ac:dyDescent="0.2">
      <c r="C227" s="2">
        <v>217</v>
      </c>
      <c r="D227" s="25">
        <f>'saldo completo'!G225</f>
        <v>1.0533544311000001E-2</v>
      </c>
      <c r="E227" s="1">
        <f>ROUND((OFERTA!$D$6*D227),2)</f>
        <v>10533544.310000001</v>
      </c>
      <c r="F227" s="1">
        <f t="shared" si="3"/>
        <v>10533544.310000001</v>
      </c>
    </row>
    <row r="228" spans="3:6" x14ac:dyDescent="0.2">
      <c r="C228" s="2">
        <v>218</v>
      </c>
      <c r="D228" s="25">
        <f>'saldo completo'!G226</f>
        <v>1.0670480386999999E-2</v>
      </c>
      <c r="E228" s="1">
        <f>ROUND((OFERTA!$D$6*D228),2)</f>
        <v>10670480.390000001</v>
      </c>
      <c r="F228" s="1">
        <f t="shared" si="3"/>
        <v>10670480.390000001</v>
      </c>
    </row>
    <row r="229" spans="3:6" x14ac:dyDescent="0.2">
      <c r="C229" s="2">
        <v>219</v>
      </c>
      <c r="D229" s="25">
        <f>'saldo completo'!G227</f>
        <v>1.0809196631999999E-2</v>
      </c>
      <c r="E229" s="1">
        <f>ROUND((OFERTA!$D$6*D229),2)</f>
        <v>10809196.630000001</v>
      </c>
      <c r="F229" s="1">
        <f t="shared" si="3"/>
        <v>10809196.630000001</v>
      </c>
    </row>
    <row r="230" spans="3:6" x14ac:dyDescent="0.2">
      <c r="C230" s="2">
        <v>220</v>
      </c>
      <c r="D230" s="25">
        <f>'saldo completo'!G228</f>
        <v>1.0949716187999999E-2</v>
      </c>
      <c r="E230" s="1">
        <f>ROUND((OFERTA!$D$6*D230),2)</f>
        <v>10949716.189999999</v>
      </c>
      <c r="F230" s="1">
        <f t="shared" si="3"/>
        <v>10949716.189999999</v>
      </c>
    </row>
    <row r="231" spans="3:6" x14ac:dyDescent="0.2">
      <c r="C231" s="2">
        <v>221</v>
      </c>
      <c r="D231" s="25">
        <f>'saldo completo'!G229</f>
        <v>1.1092062499000001E-2</v>
      </c>
      <c r="E231" s="1">
        <f>ROUND((OFERTA!$D$6*D231),2)</f>
        <v>11092062.5</v>
      </c>
      <c r="F231" s="1">
        <f t="shared" si="3"/>
        <v>11092062.5</v>
      </c>
    </row>
    <row r="232" spans="3:6" x14ac:dyDescent="0.2">
      <c r="C232" s="2">
        <v>222</v>
      </c>
      <c r="D232" s="25">
        <f>'saldo completo'!G230</f>
        <v>1.1236259311E-2</v>
      </c>
      <c r="E232" s="1">
        <f>ROUND((OFERTA!$D$6*D232),2)</f>
        <v>11236259.310000001</v>
      </c>
      <c r="F232" s="1">
        <f t="shared" si="3"/>
        <v>11236259.310000001</v>
      </c>
    </row>
    <row r="233" spans="3:6" x14ac:dyDescent="0.2">
      <c r="C233" s="2">
        <v>223</v>
      </c>
      <c r="D233" s="25">
        <f>'saldo completo'!G231</f>
        <v>1.1382330681999999E-2</v>
      </c>
      <c r="E233" s="1">
        <f>ROUND((OFERTA!$D$6*D233),2)</f>
        <v>11382330.68</v>
      </c>
      <c r="F233" s="1">
        <f t="shared" si="3"/>
        <v>11382330.68</v>
      </c>
    </row>
    <row r="234" spans="3:6" x14ac:dyDescent="0.2">
      <c r="C234" s="2">
        <v>224</v>
      </c>
      <c r="D234" s="25">
        <f>'saldo completo'!G232</f>
        <v>1.1530300981E-2</v>
      </c>
      <c r="E234" s="1">
        <f>ROUND((OFERTA!$D$6*D234),2)</f>
        <v>11530300.98</v>
      </c>
      <c r="F234" s="1">
        <f t="shared" si="3"/>
        <v>11530300.98</v>
      </c>
    </row>
    <row r="235" spans="3:6" x14ac:dyDescent="0.2">
      <c r="C235" s="2">
        <v>225</v>
      </c>
      <c r="D235" s="25">
        <f>'saldo completo'!G233</f>
        <v>1.1680194894E-2</v>
      </c>
      <c r="E235" s="1">
        <f>ROUND((OFERTA!$D$6*D235),2)</f>
        <v>11680194.890000001</v>
      </c>
      <c r="F235" s="1">
        <f t="shared" si="3"/>
        <v>11680194.890000001</v>
      </c>
    </row>
    <row r="236" spans="3:6" x14ac:dyDescent="0.2">
      <c r="C236" s="2">
        <v>226</v>
      </c>
      <c r="D236" s="25">
        <f>'saldo completo'!G234</f>
        <v>1.1832037428E-2</v>
      </c>
      <c r="E236" s="1">
        <f>ROUND((OFERTA!$D$6*D236),2)</f>
        <v>11832037.43</v>
      </c>
      <c r="F236" s="1">
        <f t="shared" si="3"/>
        <v>11832037.43</v>
      </c>
    </row>
    <row r="237" spans="3:6" x14ac:dyDescent="0.2">
      <c r="C237" s="2">
        <v>227</v>
      </c>
      <c r="D237" s="25">
        <f>'saldo completo'!G235</f>
        <v>1.1985853914E-2</v>
      </c>
      <c r="E237" s="1">
        <f>ROUND((OFERTA!$D$6*D237),2)</f>
        <v>11985853.91</v>
      </c>
      <c r="F237" s="1">
        <f t="shared" si="3"/>
        <v>11985853.91</v>
      </c>
    </row>
    <row r="238" spans="3:6" x14ac:dyDescent="0.2">
      <c r="C238" s="2">
        <v>228</v>
      </c>
      <c r="D238" s="25">
        <f>'saldo completo'!G236</f>
        <v>1.2141670015E-2</v>
      </c>
      <c r="E238" s="1">
        <f>ROUND((OFERTA!$D$6*D238),2)</f>
        <v>12141670.02</v>
      </c>
      <c r="F238" s="1">
        <f t="shared" si="3"/>
        <v>12141670.02</v>
      </c>
    </row>
    <row r="239" spans="3:6" x14ac:dyDescent="0.2">
      <c r="C239" s="2">
        <v>229</v>
      </c>
      <c r="D239" s="25">
        <f>'saldo completo'!G237</f>
        <v>1.2299511725E-2</v>
      </c>
      <c r="E239" s="1">
        <f>ROUND((OFERTA!$D$6*D239),2)</f>
        <v>12299511.73</v>
      </c>
      <c r="F239" s="1">
        <f t="shared" si="3"/>
        <v>12299511.73</v>
      </c>
    </row>
    <row r="240" spans="3:6" x14ac:dyDescent="0.2">
      <c r="C240" s="2">
        <v>230</v>
      </c>
      <c r="D240" s="25">
        <f>'saldo completo'!G238</f>
        <v>1.2459405377999999E-2</v>
      </c>
      <c r="E240" s="1">
        <f>ROUND((OFERTA!$D$6*D240),2)</f>
        <v>12459405.380000001</v>
      </c>
      <c r="F240" s="1">
        <f t="shared" si="3"/>
        <v>12459405.380000001</v>
      </c>
    </row>
    <row r="241" spans="3:12" x14ac:dyDescent="0.2">
      <c r="C241" s="2">
        <v>231</v>
      </c>
      <c r="D241" s="25">
        <f>'saldo completo'!G239</f>
        <v>1.2621377648E-2</v>
      </c>
      <c r="E241" s="1">
        <f>ROUND((OFERTA!$D$6*D241),2)</f>
        <v>12621377.65</v>
      </c>
      <c r="F241" s="1">
        <f t="shared" si="3"/>
        <v>12621377.65</v>
      </c>
    </row>
    <row r="242" spans="3:12" x14ac:dyDescent="0.2">
      <c r="C242" s="2">
        <v>232</v>
      </c>
      <c r="D242" s="25">
        <f>'saldo completo'!G240</f>
        <v>1.2785455556999999E-2</v>
      </c>
      <c r="E242" s="1">
        <f>ROUND((OFERTA!$D$6*D242),2)</f>
        <v>12785455.560000001</v>
      </c>
      <c r="F242" s="1">
        <f t="shared" si="3"/>
        <v>12785455.560000001</v>
      </c>
    </row>
    <row r="243" spans="3:12" x14ac:dyDescent="0.2">
      <c r="C243" s="2">
        <v>233</v>
      </c>
      <c r="D243" s="25">
        <f>'saldo completo'!G241</f>
        <v>1.2951666479E-2</v>
      </c>
      <c r="E243" s="1">
        <f>ROUND((OFERTA!$D$6*D243),2)</f>
        <v>12951666.48</v>
      </c>
      <c r="F243" s="1">
        <f t="shared" si="3"/>
        <v>12951666.48</v>
      </c>
    </row>
    <row r="244" spans="3:12" x14ac:dyDescent="0.2">
      <c r="C244" s="2">
        <v>234</v>
      </c>
      <c r="D244" s="25">
        <f>'saldo completo'!G242</f>
        <v>1.3120038144E-2</v>
      </c>
      <c r="E244" s="1">
        <f>ROUND((OFERTA!$D$6*D244),2)</f>
        <v>13120038.140000001</v>
      </c>
      <c r="F244" s="1">
        <f t="shared" si="3"/>
        <v>13120038.140000001</v>
      </c>
    </row>
    <row r="245" spans="3:12" x14ac:dyDescent="0.2">
      <c r="C245" s="2">
        <v>235</v>
      </c>
      <c r="D245" s="25">
        <f>'saldo completo'!G243</f>
        <v>1.3290598638999999E-2</v>
      </c>
      <c r="E245" s="1">
        <f>ROUND((OFERTA!$D$6*D245),2)</f>
        <v>13290598.640000001</v>
      </c>
      <c r="F245" s="1">
        <f t="shared" si="3"/>
        <v>13290598.640000001</v>
      </c>
    </row>
    <row r="246" spans="3:12" x14ac:dyDescent="0.2">
      <c r="C246" s="2">
        <v>236</v>
      </c>
      <c r="D246" s="25">
        <f>'saldo completo'!G244</f>
        <v>1.3463376422E-2</v>
      </c>
      <c r="E246" s="1">
        <f>ROUND((OFERTA!$D$6*D246),2)</f>
        <v>13463376.42</v>
      </c>
      <c r="F246" s="1">
        <f t="shared" si="3"/>
        <v>13463376.42</v>
      </c>
      <c r="J246" s="30"/>
    </row>
    <row r="247" spans="3:12" x14ac:dyDescent="0.2">
      <c r="C247" s="2">
        <v>237</v>
      </c>
      <c r="D247" s="25">
        <f>'saldo completo'!G245</f>
        <v>1.3638400315E-2</v>
      </c>
      <c r="E247" s="1">
        <f>ROUND((OFERTA!$D$6*D247),2)</f>
        <v>13638400.32</v>
      </c>
      <c r="F247" s="1">
        <f t="shared" si="3"/>
        <v>13638400.32</v>
      </c>
    </row>
    <row r="248" spans="3:12" x14ac:dyDescent="0.2">
      <c r="C248" s="2">
        <v>238</v>
      </c>
      <c r="D248" s="25">
        <f>'saldo completo'!G246</f>
        <v>1.3815699519E-2</v>
      </c>
      <c r="E248" s="1">
        <f>ROUND((OFERTA!$D$6*D248),2)</f>
        <v>13815699.52</v>
      </c>
      <c r="F248" s="1">
        <f t="shared" si="3"/>
        <v>13815699.52</v>
      </c>
    </row>
    <row r="249" spans="3:12" x14ac:dyDescent="0.2">
      <c r="C249" s="2">
        <v>239</v>
      </c>
      <c r="D249" s="25">
        <f>'saldo completo'!G247</f>
        <v>1.3995303613E-2</v>
      </c>
      <c r="E249" s="1">
        <f>ROUND((OFERTA!$D$6*D249),2)</f>
        <v>13995303.609999999</v>
      </c>
      <c r="F249" s="1">
        <f t="shared" si="3"/>
        <v>13995303.609999999</v>
      </c>
    </row>
    <row r="250" spans="3:12" x14ac:dyDescent="0.2">
      <c r="C250" s="2">
        <v>240</v>
      </c>
      <c r="D250" s="25">
        <f>'saldo completo'!G248</f>
        <v>1.4177242561000001E-2</v>
      </c>
      <c r="E250" s="1">
        <f>ROUND((OFERTA!$D$6*D250),2)</f>
        <v>14177242.560000001</v>
      </c>
      <c r="F250" s="1">
        <f>ROUND((IF((OFERTA!D6&gt;'calculo amort'!E252),'calculo amort'!E250+(OFERTA!D6-'calculo amort'!E252),IF((OFERTA!D6&lt;'calculo amort'!E252),'calculo amort'!E250-('calculo amort'!E252-OFERTA!D6),'calculo amort'!E250))),2)</f>
        <v>14177242.43</v>
      </c>
      <c r="J250" s="30"/>
      <c r="L250" s="30"/>
    </row>
    <row r="252" spans="3:12" ht="15.75" x14ac:dyDescent="0.25">
      <c r="C252" s="4" t="s">
        <v>0</v>
      </c>
      <c r="D252" s="14">
        <f>SUM(D11:D250)</f>
        <v>0.99999999999999989</v>
      </c>
      <c r="E252" s="4">
        <f>SUM(E11:E251)</f>
        <v>1000000000.1299998</v>
      </c>
      <c r="F252" s="4">
        <f>SUM(F11:F251)</f>
        <v>999999999.99999976</v>
      </c>
      <c r="J252" s="30"/>
      <c r="L252" s="30"/>
    </row>
    <row r="254" spans="3:12" x14ac:dyDescent="0.2">
      <c r="C254" s="10" t="s">
        <v>12</v>
      </c>
      <c r="D254" s="26"/>
      <c r="F254" s="1"/>
      <c r="G254" s="1"/>
    </row>
    <row r="255" spans="3:12" x14ac:dyDescent="0.2">
      <c r="C255" s="10"/>
      <c r="D255" s="26"/>
      <c r="F255" s="1"/>
      <c r="G255" s="1"/>
    </row>
    <row r="256" spans="3:12" x14ac:dyDescent="0.2">
      <c r="C256" s="10" t="s">
        <v>13</v>
      </c>
      <c r="F256" s="15"/>
      <c r="G256" s="1"/>
    </row>
    <row r="257" spans="3:7" x14ac:dyDescent="0.2">
      <c r="C257" s="10"/>
      <c r="F257" s="15"/>
      <c r="G257" s="1"/>
    </row>
    <row r="258" spans="3:7" x14ac:dyDescent="0.2">
      <c r="C258" s="10" t="s">
        <v>15</v>
      </c>
      <c r="D258" s="26"/>
      <c r="F258" s="1"/>
      <c r="G258" s="1"/>
    </row>
    <row r="259" spans="3:7" x14ac:dyDescent="0.2">
      <c r="F259" s="1"/>
      <c r="G259" s="1"/>
    </row>
    <row r="260" spans="3:7" x14ac:dyDescent="0.2">
      <c r="C260" s="10" t="s">
        <v>18</v>
      </c>
      <c r="D260" s="26"/>
      <c r="F260" s="1"/>
      <c r="G260" s="1"/>
    </row>
    <row r="261" spans="3:7" x14ac:dyDescent="0.2">
      <c r="C261" s="10" t="s">
        <v>19</v>
      </c>
    </row>
  </sheetData>
  <mergeCells count="1">
    <mergeCell ref="C4:F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7979D-B19F-3047-82B6-9DDF2294BB93}">
  <sheetPr>
    <tabColor rgb="FFFF0000"/>
  </sheetPr>
  <dimension ref="A1:F254"/>
  <sheetViews>
    <sheetView tabSelected="1" zoomScale="190" zoomScaleNormal="190" workbookViewId="0">
      <pane ySplit="9" topLeftCell="A239" activePane="bottomLeft" state="frozen"/>
      <selection pane="bottomLeft" activeCell="D7" sqref="D7"/>
    </sheetView>
  </sheetViews>
  <sheetFormatPr baseColWidth="10" defaultRowHeight="12.75" x14ac:dyDescent="0.2"/>
  <cols>
    <col min="3" max="3" width="29" customWidth="1"/>
    <col min="4" max="4" width="25.42578125" style="1" customWidth="1"/>
    <col min="5" max="5" width="22.140625" style="1" customWidth="1"/>
    <col min="6" max="6" width="21.7109375" style="1" customWidth="1"/>
  </cols>
  <sheetData>
    <row r="1" spans="1:6" x14ac:dyDescent="0.2">
      <c r="A1" s="9" t="s">
        <v>8</v>
      </c>
      <c r="B1" s="9"/>
      <c r="C1" s="9"/>
    </row>
    <row r="4" spans="1:6" ht="18" x14ac:dyDescent="0.25">
      <c r="C4" s="36" t="s">
        <v>24</v>
      </c>
      <c r="D4" s="36"/>
      <c r="E4" s="36"/>
      <c r="F4" s="36"/>
    </row>
    <row r="5" spans="1:6" ht="18" x14ac:dyDescent="0.25">
      <c r="C5" s="6"/>
      <c r="D5" s="6"/>
      <c r="E5" s="6"/>
      <c r="F5" s="6"/>
    </row>
    <row r="6" spans="1:6" ht="18" x14ac:dyDescent="0.25">
      <c r="C6" s="7" t="s">
        <v>7</v>
      </c>
      <c r="D6" s="8">
        <v>1000000000</v>
      </c>
      <c r="E6" s="6"/>
      <c r="F6" s="6"/>
    </row>
    <row r="9" spans="1:6" x14ac:dyDescent="0.2">
      <c r="C9" s="3" t="s">
        <v>1</v>
      </c>
      <c r="D9" s="5" t="s">
        <v>2</v>
      </c>
      <c r="E9" s="5" t="s">
        <v>3</v>
      </c>
      <c r="F9" s="5" t="s">
        <v>4</v>
      </c>
    </row>
    <row r="10" spans="1:6" x14ac:dyDescent="0.2">
      <c r="C10" s="2">
        <v>0</v>
      </c>
      <c r="D10" s="1">
        <f>D6</f>
        <v>1000000000</v>
      </c>
      <c r="E10" s="1">
        <v>0</v>
      </c>
      <c r="F10" s="1">
        <f>D10-E10</f>
        <v>1000000000</v>
      </c>
    </row>
    <row r="11" spans="1:6" x14ac:dyDescent="0.2">
      <c r="C11" s="2">
        <v>1</v>
      </c>
      <c r="D11" s="1">
        <f>F10</f>
        <v>1000000000</v>
      </c>
      <c r="E11" s="1">
        <f>'calculo amort'!F11</f>
        <v>25520.45</v>
      </c>
      <c r="F11" s="1">
        <f>D11-E11</f>
        <v>999974479.54999995</v>
      </c>
    </row>
    <row r="12" spans="1:6" x14ac:dyDescent="0.2">
      <c r="C12" s="2">
        <v>2</v>
      </c>
      <c r="D12" s="1">
        <f t="shared" ref="D12:D75" si="0">F11</f>
        <v>999974479.54999995</v>
      </c>
      <c r="E12" s="1">
        <f>'calculo amort'!F12</f>
        <v>25520.45</v>
      </c>
      <c r="F12" s="1">
        <f t="shared" ref="F12:F75" si="1">D12-E12</f>
        <v>999948959.0999999</v>
      </c>
    </row>
    <row r="13" spans="1:6" x14ac:dyDescent="0.2">
      <c r="C13" s="2">
        <v>3</v>
      </c>
      <c r="D13" s="1">
        <f t="shared" si="0"/>
        <v>999948959.0999999</v>
      </c>
      <c r="E13" s="1">
        <f>'calculo amort'!F13</f>
        <v>25520.45</v>
      </c>
      <c r="F13" s="1">
        <f t="shared" si="1"/>
        <v>999923438.64999986</v>
      </c>
    </row>
    <row r="14" spans="1:6" x14ac:dyDescent="0.2">
      <c r="C14" s="2">
        <v>4</v>
      </c>
      <c r="D14" s="1">
        <f t="shared" si="0"/>
        <v>999923438.64999986</v>
      </c>
      <c r="E14" s="1">
        <f>'calculo amort'!F14</f>
        <v>25520.45</v>
      </c>
      <c r="F14" s="1">
        <f t="shared" si="1"/>
        <v>999897918.19999981</v>
      </c>
    </row>
    <row r="15" spans="1:6" x14ac:dyDescent="0.2">
      <c r="C15" s="2">
        <v>5</v>
      </c>
      <c r="D15" s="1">
        <f t="shared" si="0"/>
        <v>999897918.19999981</v>
      </c>
      <c r="E15" s="1">
        <f>'calculo amort'!F15</f>
        <v>25520.45</v>
      </c>
      <c r="F15" s="1">
        <f t="shared" si="1"/>
        <v>999872397.74999976</v>
      </c>
    </row>
    <row r="16" spans="1:6" x14ac:dyDescent="0.2">
      <c r="C16" s="2">
        <v>6</v>
      </c>
      <c r="D16" s="1">
        <f t="shared" si="0"/>
        <v>999872397.74999976</v>
      </c>
      <c r="E16" s="1">
        <f>'calculo amort'!F16</f>
        <v>25520.45</v>
      </c>
      <c r="F16" s="1">
        <f t="shared" si="1"/>
        <v>999846877.29999971</v>
      </c>
    </row>
    <row r="17" spans="3:6" x14ac:dyDescent="0.2">
      <c r="C17" s="2">
        <v>7</v>
      </c>
      <c r="D17" s="1">
        <f t="shared" si="0"/>
        <v>999846877.29999971</v>
      </c>
      <c r="E17" s="1">
        <f>'calculo amort'!F17</f>
        <v>190764.49</v>
      </c>
      <c r="F17" s="1">
        <f t="shared" si="1"/>
        <v>999656112.8099997</v>
      </c>
    </row>
    <row r="18" spans="3:6" x14ac:dyDescent="0.2">
      <c r="C18" s="2">
        <v>8</v>
      </c>
      <c r="D18" s="1">
        <f t="shared" si="0"/>
        <v>999656112.8099997</v>
      </c>
      <c r="E18" s="1">
        <f>'calculo amort'!F18</f>
        <v>193625.96</v>
      </c>
      <c r="F18" s="1">
        <f t="shared" si="1"/>
        <v>999462486.84999967</v>
      </c>
    </row>
    <row r="19" spans="3:6" x14ac:dyDescent="0.2">
      <c r="C19" s="2">
        <v>9</v>
      </c>
      <c r="D19" s="1">
        <f t="shared" si="0"/>
        <v>999462486.84999967</v>
      </c>
      <c r="E19" s="1">
        <f>'calculo amort'!F19</f>
        <v>196530.35</v>
      </c>
      <c r="F19" s="1">
        <f t="shared" si="1"/>
        <v>999265956.49999964</v>
      </c>
    </row>
    <row r="20" spans="3:6" x14ac:dyDescent="0.2">
      <c r="C20" s="2">
        <v>10</v>
      </c>
      <c r="D20" s="1">
        <f t="shared" si="0"/>
        <v>999265956.49999964</v>
      </c>
      <c r="E20" s="1">
        <f>'calculo amort'!F20</f>
        <v>199478.3</v>
      </c>
      <c r="F20" s="1">
        <f t="shared" si="1"/>
        <v>999066478.19999969</v>
      </c>
    </row>
    <row r="21" spans="3:6" x14ac:dyDescent="0.2">
      <c r="C21" s="2">
        <v>11</v>
      </c>
      <c r="D21" s="1">
        <f t="shared" si="0"/>
        <v>999066478.19999969</v>
      </c>
      <c r="E21" s="1">
        <f>'calculo amort'!F21</f>
        <v>202470.48</v>
      </c>
      <c r="F21" s="1">
        <f t="shared" si="1"/>
        <v>998864007.71999967</v>
      </c>
    </row>
    <row r="22" spans="3:6" x14ac:dyDescent="0.2">
      <c r="C22" s="2">
        <v>12</v>
      </c>
      <c r="D22" s="1">
        <f t="shared" si="0"/>
        <v>998864007.71999967</v>
      </c>
      <c r="E22" s="1">
        <f>'calculo amort'!F22</f>
        <v>205507.54</v>
      </c>
      <c r="F22" s="1">
        <f t="shared" si="1"/>
        <v>998658500.17999971</v>
      </c>
    </row>
    <row r="23" spans="3:6" x14ac:dyDescent="0.2">
      <c r="C23" s="2">
        <v>13</v>
      </c>
      <c r="D23" s="1">
        <f t="shared" si="0"/>
        <v>998658500.17999971</v>
      </c>
      <c r="E23" s="1">
        <f>'calculo amort'!F23</f>
        <v>208590.15</v>
      </c>
      <c r="F23" s="1">
        <f t="shared" si="1"/>
        <v>998449910.02999973</v>
      </c>
    </row>
    <row r="24" spans="3:6" x14ac:dyDescent="0.2">
      <c r="C24" s="2">
        <v>14</v>
      </c>
      <c r="D24" s="1">
        <f t="shared" si="0"/>
        <v>998449910.02999973</v>
      </c>
      <c r="E24" s="1">
        <f>'calculo amort'!F24</f>
        <v>211719</v>
      </c>
      <c r="F24" s="1">
        <f t="shared" si="1"/>
        <v>998238191.02999973</v>
      </c>
    </row>
    <row r="25" spans="3:6" x14ac:dyDescent="0.2">
      <c r="C25" s="2">
        <v>15</v>
      </c>
      <c r="D25" s="1">
        <f t="shared" si="0"/>
        <v>998238191.02999973</v>
      </c>
      <c r="E25" s="1">
        <f>'calculo amort'!F25</f>
        <v>214894.79</v>
      </c>
      <c r="F25" s="1">
        <f t="shared" si="1"/>
        <v>998023296.23999977</v>
      </c>
    </row>
    <row r="26" spans="3:6" x14ac:dyDescent="0.2">
      <c r="C26" s="2">
        <v>16</v>
      </c>
      <c r="D26" s="1">
        <f t="shared" si="0"/>
        <v>998023296.23999977</v>
      </c>
      <c r="E26" s="1">
        <f>'calculo amort'!F26</f>
        <v>218118.21</v>
      </c>
      <c r="F26" s="1">
        <f t="shared" si="1"/>
        <v>997805178.02999973</v>
      </c>
    </row>
    <row r="27" spans="3:6" x14ac:dyDescent="0.2">
      <c r="C27" s="2">
        <v>17</v>
      </c>
      <c r="D27" s="1">
        <f t="shared" si="0"/>
        <v>997805178.02999973</v>
      </c>
      <c r="E27" s="1">
        <f>'calculo amort'!F27</f>
        <v>221389.98</v>
      </c>
      <c r="F27" s="1">
        <f t="shared" si="1"/>
        <v>997583788.04999971</v>
      </c>
    </row>
    <row r="28" spans="3:6" x14ac:dyDescent="0.2">
      <c r="C28" s="2">
        <v>18</v>
      </c>
      <c r="D28" s="1">
        <f t="shared" si="0"/>
        <v>997583788.04999971</v>
      </c>
      <c r="E28" s="1">
        <f>'calculo amort'!F28</f>
        <v>224710.83</v>
      </c>
      <c r="F28" s="1">
        <f t="shared" si="1"/>
        <v>997359077.21999967</v>
      </c>
    </row>
    <row r="29" spans="3:6" x14ac:dyDescent="0.2">
      <c r="C29" s="2">
        <v>19</v>
      </c>
      <c r="D29" s="1">
        <f t="shared" si="0"/>
        <v>997359077.21999967</v>
      </c>
      <c r="E29" s="1">
        <f>'calculo amort'!F29</f>
        <v>228081.49</v>
      </c>
      <c r="F29" s="1">
        <f t="shared" si="1"/>
        <v>997130995.72999966</v>
      </c>
    </row>
    <row r="30" spans="3:6" x14ac:dyDescent="0.2">
      <c r="C30" s="2">
        <v>20</v>
      </c>
      <c r="D30" s="1">
        <f t="shared" si="0"/>
        <v>997130995.72999966</v>
      </c>
      <c r="E30" s="1">
        <f>'calculo amort'!F30</f>
        <v>231502.72</v>
      </c>
      <c r="F30" s="1">
        <f t="shared" si="1"/>
        <v>996899493.00999963</v>
      </c>
    </row>
    <row r="31" spans="3:6" x14ac:dyDescent="0.2">
      <c r="C31" s="2">
        <v>21</v>
      </c>
      <c r="D31" s="1">
        <f t="shared" si="0"/>
        <v>996899493.00999963</v>
      </c>
      <c r="E31" s="1">
        <f>'calculo amort'!F31</f>
        <v>234975.26</v>
      </c>
      <c r="F31" s="1">
        <f t="shared" si="1"/>
        <v>996664517.74999964</v>
      </c>
    </row>
    <row r="32" spans="3:6" x14ac:dyDescent="0.2">
      <c r="C32" s="2">
        <v>22</v>
      </c>
      <c r="D32" s="1">
        <f t="shared" si="0"/>
        <v>996664517.74999964</v>
      </c>
      <c r="E32" s="1">
        <f>'calculo amort'!F32</f>
        <v>238499.88</v>
      </c>
      <c r="F32" s="1">
        <f t="shared" si="1"/>
        <v>996426017.86999965</v>
      </c>
    </row>
    <row r="33" spans="3:6" x14ac:dyDescent="0.2">
      <c r="C33" s="2">
        <v>23</v>
      </c>
      <c r="D33" s="1">
        <f t="shared" si="0"/>
        <v>996426017.86999965</v>
      </c>
      <c r="E33" s="1">
        <f>'calculo amort'!F33</f>
        <v>242077.38</v>
      </c>
      <c r="F33" s="1">
        <f t="shared" si="1"/>
        <v>996183940.48999965</v>
      </c>
    </row>
    <row r="34" spans="3:6" x14ac:dyDescent="0.2">
      <c r="C34" s="2">
        <v>24</v>
      </c>
      <c r="D34" s="1">
        <f t="shared" si="0"/>
        <v>996183940.48999965</v>
      </c>
      <c r="E34" s="1">
        <f>'calculo amort'!F34</f>
        <v>245708.54</v>
      </c>
      <c r="F34" s="1">
        <f t="shared" si="1"/>
        <v>995938231.94999969</v>
      </c>
    </row>
    <row r="35" spans="3:6" x14ac:dyDescent="0.2">
      <c r="C35" s="2">
        <v>25</v>
      </c>
      <c r="D35" s="1">
        <f t="shared" si="0"/>
        <v>995938231.94999969</v>
      </c>
      <c r="E35" s="1">
        <f>'calculo amort'!F35</f>
        <v>249394.17</v>
      </c>
      <c r="F35" s="1">
        <f t="shared" si="1"/>
        <v>995688837.77999973</v>
      </c>
    </row>
    <row r="36" spans="3:6" x14ac:dyDescent="0.2">
      <c r="C36" s="2">
        <v>26</v>
      </c>
      <c r="D36" s="1">
        <f t="shared" si="0"/>
        <v>995688837.77999973</v>
      </c>
      <c r="E36" s="1">
        <f>'calculo amort'!F36</f>
        <v>253135.08</v>
      </c>
      <c r="F36" s="1">
        <f t="shared" si="1"/>
        <v>995435702.69999969</v>
      </c>
    </row>
    <row r="37" spans="3:6" x14ac:dyDescent="0.2">
      <c r="C37" s="2">
        <v>27</v>
      </c>
      <c r="D37" s="1">
        <f t="shared" si="0"/>
        <v>995435702.69999969</v>
      </c>
      <c r="E37" s="1">
        <f>'calculo amort'!F37</f>
        <v>256932.11</v>
      </c>
      <c r="F37" s="1">
        <f t="shared" si="1"/>
        <v>995178770.58999968</v>
      </c>
    </row>
    <row r="38" spans="3:6" x14ac:dyDescent="0.2">
      <c r="C38" s="2">
        <v>28</v>
      </c>
      <c r="D38" s="1">
        <f t="shared" si="0"/>
        <v>995178770.58999968</v>
      </c>
      <c r="E38" s="1">
        <f>'calculo amort'!F38</f>
        <v>260786.09</v>
      </c>
      <c r="F38" s="1">
        <f t="shared" si="1"/>
        <v>994917984.49999964</v>
      </c>
    </row>
    <row r="39" spans="3:6" x14ac:dyDescent="0.2">
      <c r="C39" s="2">
        <v>29</v>
      </c>
      <c r="D39" s="1">
        <f t="shared" si="0"/>
        <v>994917984.49999964</v>
      </c>
      <c r="E39" s="1">
        <f>'calculo amort'!F39</f>
        <v>264697.88</v>
      </c>
      <c r="F39" s="1">
        <f t="shared" si="1"/>
        <v>994653286.61999965</v>
      </c>
    </row>
    <row r="40" spans="3:6" x14ac:dyDescent="0.2">
      <c r="C40" s="2">
        <v>30</v>
      </c>
      <c r="D40" s="1">
        <f t="shared" si="0"/>
        <v>994653286.61999965</v>
      </c>
      <c r="E40" s="1">
        <f>'calculo amort'!F40</f>
        <v>268668.34999999998</v>
      </c>
      <c r="F40" s="1">
        <f t="shared" si="1"/>
        <v>994384618.26999962</v>
      </c>
    </row>
    <row r="41" spans="3:6" x14ac:dyDescent="0.2">
      <c r="C41" s="2">
        <v>31</v>
      </c>
      <c r="D41" s="1">
        <f t="shared" si="0"/>
        <v>994384618.26999962</v>
      </c>
      <c r="E41" s="1">
        <f>'calculo amort'!F41</f>
        <v>272698.38</v>
      </c>
      <c r="F41" s="1">
        <f t="shared" si="1"/>
        <v>994111919.88999963</v>
      </c>
    </row>
    <row r="42" spans="3:6" x14ac:dyDescent="0.2">
      <c r="C42" s="2">
        <v>32</v>
      </c>
      <c r="D42" s="1">
        <f t="shared" si="0"/>
        <v>994111919.88999963</v>
      </c>
      <c r="E42" s="1">
        <f>'calculo amort'!F42</f>
        <v>276788.84999999998</v>
      </c>
      <c r="F42" s="1">
        <f t="shared" si="1"/>
        <v>993835131.0399996</v>
      </c>
    </row>
    <row r="43" spans="3:6" x14ac:dyDescent="0.2">
      <c r="C43" s="2">
        <v>33</v>
      </c>
      <c r="D43" s="1">
        <f t="shared" si="0"/>
        <v>993835131.0399996</v>
      </c>
      <c r="E43" s="1">
        <f>'calculo amort'!F43</f>
        <v>280940.69</v>
      </c>
      <c r="F43" s="1">
        <f t="shared" si="1"/>
        <v>993554190.34999955</v>
      </c>
    </row>
    <row r="44" spans="3:6" x14ac:dyDescent="0.2">
      <c r="C44" s="2">
        <v>34</v>
      </c>
      <c r="D44" s="1">
        <f t="shared" si="0"/>
        <v>993554190.34999955</v>
      </c>
      <c r="E44" s="1">
        <f>'calculo amort'!F44</f>
        <v>285154.8</v>
      </c>
      <c r="F44" s="1">
        <f t="shared" si="1"/>
        <v>993269035.54999959</v>
      </c>
    </row>
    <row r="45" spans="3:6" x14ac:dyDescent="0.2">
      <c r="C45" s="2">
        <v>35</v>
      </c>
      <c r="D45" s="1">
        <f t="shared" si="0"/>
        <v>993269035.54999959</v>
      </c>
      <c r="E45" s="1">
        <f>'calculo amort'!F45</f>
        <v>289432.12</v>
      </c>
      <c r="F45" s="1">
        <f t="shared" si="1"/>
        <v>992979603.42999959</v>
      </c>
    </row>
    <row r="46" spans="3:6" x14ac:dyDescent="0.2">
      <c r="C46" s="2">
        <v>36</v>
      </c>
      <c r="D46" s="1">
        <f t="shared" si="0"/>
        <v>992979603.42999959</v>
      </c>
      <c r="E46" s="1">
        <f>'calculo amort'!F46</f>
        <v>293773.59999999998</v>
      </c>
      <c r="F46" s="1">
        <f t="shared" si="1"/>
        <v>992685829.82999957</v>
      </c>
    </row>
    <row r="47" spans="3:6" x14ac:dyDescent="0.2">
      <c r="C47" s="2">
        <v>37</v>
      </c>
      <c r="D47" s="1">
        <f t="shared" si="0"/>
        <v>992685829.82999957</v>
      </c>
      <c r="E47" s="1">
        <f>'calculo amort'!F47</f>
        <v>298180.2</v>
      </c>
      <c r="F47" s="1">
        <f t="shared" si="1"/>
        <v>992387649.62999952</v>
      </c>
    </row>
    <row r="48" spans="3:6" x14ac:dyDescent="0.2">
      <c r="C48" s="2">
        <v>38</v>
      </c>
      <c r="D48" s="1">
        <f t="shared" si="0"/>
        <v>992387649.62999952</v>
      </c>
      <c r="E48" s="1">
        <f>'calculo amort'!F48</f>
        <v>302652.90999999997</v>
      </c>
      <c r="F48" s="1">
        <f t="shared" si="1"/>
        <v>992084996.71999955</v>
      </c>
    </row>
    <row r="49" spans="3:6" x14ac:dyDescent="0.2">
      <c r="C49" s="2">
        <v>39</v>
      </c>
      <c r="D49" s="1">
        <f t="shared" si="0"/>
        <v>992084996.71999955</v>
      </c>
      <c r="E49" s="1">
        <f>'calculo amort'!F49</f>
        <v>307192.7</v>
      </c>
      <c r="F49" s="1">
        <f t="shared" si="1"/>
        <v>991777804.0199995</v>
      </c>
    </row>
    <row r="50" spans="3:6" x14ac:dyDescent="0.2">
      <c r="C50" s="2">
        <v>40</v>
      </c>
      <c r="D50" s="1">
        <f t="shared" si="0"/>
        <v>991777804.0199995</v>
      </c>
      <c r="E50" s="1">
        <f>'calculo amort'!F50</f>
        <v>311800.59000000003</v>
      </c>
      <c r="F50" s="1">
        <f t="shared" si="1"/>
        <v>991466003.42999947</v>
      </c>
    </row>
    <row r="51" spans="3:6" x14ac:dyDescent="0.2">
      <c r="C51" s="2">
        <v>41</v>
      </c>
      <c r="D51" s="1">
        <f t="shared" si="0"/>
        <v>991466003.42999947</v>
      </c>
      <c r="E51" s="1">
        <f>'calculo amort'!F51</f>
        <v>316477.59999999998</v>
      </c>
      <c r="F51" s="1">
        <f t="shared" si="1"/>
        <v>991149525.82999945</v>
      </c>
    </row>
    <row r="52" spans="3:6" x14ac:dyDescent="0.2">
      <c r="C52" s="2">
        <v>42</v>
      </c>
      <c r="D52" s="1">
        <f t="shared" si="0"/>
        <v>991149525.82999945</v>
      </c>
      <c r="E52" s="1">
        <f>'calculo amort'!F52</f>
        <v>321224.76</v>
      </c>
      <c r="F52" s="1">
        <f t="shared" si="1"/>
        <v>990828301.06999946</v>
      </c>
    </row>
    <row r="53" spans="3:6" x14ac:dyDescent="0.2">
      <c r="C53" s="2">
        <v>43</v>
      </c>
      <c r="D53" s="1">
        <f t="shared" si="0"/>
        <v>990828301.06999946</v>
      </c>
      <c r="E53" s="1">
        <f>'calculo amort'!F53</f>
        <v>326043.14</v>
      </c>
      <c r="F53" s="1">
        <f t="shared" si="1"/>
        <v>990502257.92999947</v>
      </c>
    </row>
    <row r="54" spans="3:6" x14ac:dyDescent="0.2">
      <c r="C54" s="2">
        <v>44</v>
      </c>
      <c r="D54" s="1">
        <f t="shared" si="0"/>
        <v>990502257.92999947</v>
      </c>
      <c r="E54" s="1">
        <f>'calculo amort'!F54</f>
        <v>330933.78000000003</v>
      </c>
      <c r="F54" s="1">
        <f t="shared" si="1"/>
        <v>990171324.1499995</v>
      </c>
    </row>
    <row r="55" spans="3:6" x14ac:dyDescent="0.2">
      <c r="C55" s="2">
        <v>45</v>
      </c>
      <c r="D55" s="1">
        <f t="shared" si="0"/>
        <v>990171324.1499995</v>
      </c>
      <c r="E55" s="1">
        <f>'calculo amort'!F55</f>
        <v>335897.79</v>
      </c>
      <c r="F55" s="1">
        <f t="shared" si="1"/>
        <v>989835426.35999954</v>
      </c>
    </row>
    <row r="56" spans="3:6" x14ac:dyDescent="0.2">
      <c r="C56" s="2">
        <v>46</v>
      </c>
      <c r="D56" s="1">
        <f t="shared" si="0"/>
        <v>989835426.35999954</v>
      </c>
      <c r="E56" s="1">
        <f>'calculo amort'!F56</f>
        <v>340936.26</v>
      </c>
      <c r="F56" s="1">
        <f t="shared" si="1"/>
        <v>989494490.09999955</v>
      </c>
    </row>
    <row r="57" spans="3:6" x14ac:dyDescent="0.2">
      <c r="C57" s="2">
        <v>47</v>
      </c>
      <c r="D57" s="1">
        <f t="shared" si="0"/>
        <v>989494490.09999955</v>
      </c>
      <c r="E57" s="1">
        <f>'calculo amort'!F57</f>
        <v>346050.3</v>
      </c>
      <c r="F57" s="1">
        <f t="shared" si="1"/>
        <v>989148439.79999959</v>
      </c>
    </row>
    <row r="58" spans="3:6" x14ac:dyDescent="0.2">
      <c r="C58" s="2">
        <v>48</v>
      </c>
      <c r="D58" s="1">
        <f t="shared" si="0"/>
        <v>989148439.79999959</v>
      </c>
      <c r="E58" s="1">
        <f>'calculo amort'!F58</f>
        <v>351241.05</v>
      </c>
      <c r="F58" s="1">
        <f t="shared" si="1"/>
        <v>988797198.74999964</v>
      </c>
    </row>
    <row r="59" spans="3:6" x14ac:dyDescent="0.2">
      <c r="C59" s="2">
        <v>49</v>
      </c>
      <c r="D59" s="1">
        <f t="shared" si="0"/>
        <v>988797198.74999964</v>
      </c>
      <c r="E59" s="1">
        <f>'calculo amort'!F59</f>
        <v>356509.67</v>
      </c>
      <c r="F59" s="1">
        <f t="shared" si="1"/>
        <v>988440689.07999969</v>
      </c>
    </row>
    <row r="60" spans="3:6" x14ac:dyDescent="0.2">
      <c r="C60" s="2">
        <v>50</v>
      </c>
      <c r="D60" s="1">
        <f t="shared" si="0"/>
        <v>988440689.07999969</v>
      </c>
      <c r="E60" s="1">
        <f>'calculo amort'!F60</f>
        <v>361857.32</v>
      </c>
      <c r="F60" s="1">
        <f t="shared" si="1"/>
        <v>988078831.75999963</v>
      </c>
    </row>
    <row r="61" spans="3:6" x14ac:dyDescent="0.2">
      <c r="C61" s="2">
        <v>51</v>
      </c>
      <c r="D61" s="1">
        <f t="shared" si="0"/>
        <v>988078831.75999963</v>
      </c>
      <c r="E61" s="1">
        <f>'calculo amort'!F61</f>
        <v>367285.17</v>
      </c>
      <c r="F61" s="1">
        <f t="shared" si="1"/>
        <v>987711546.58999968</v>
      </c>
    </row>
    <row r="62" spans="3:6" x14ac:dyDescent="0.2">
      <c r="C62" s="2">
        <v>52</v>
      </c>
      <c r="D62" s="1">
        <f t="shared" si="0"/>
        <v>987711546.58999968</v>
      </c>
      <c r="E62" s="1">
        <f>'calculo amort'!F62</f>
        <v>372794.45</v>
      </c>
      <c r="F62" s="1">
        <f t="shared" si="1"/>
        <v>987338752.13999963</v>
      </c>
    </row>
    <row r="63" spans="3:6" x14ac:dyDescent="0.2">
      <c r="C63" s="2">
        <v>53</v>
      </c>
      <c r="D63" s="1">
        <f t="shared" si="0"/>
        <v>987338752.13999963</v>
      </c>
      <c r="E63" s="1">
        <f>'calculo amort'!F63</f>
        <v>378386.37</v>
      </c>
      <c r="F63" s="1">
        <f t="shared" si="1"/>
        <v>986960365.76999962</v>
      </c>
    </row>
    <row r="64" spans="3:6" x14ac:dyDescent="0.2">
      <c r="C64" s="2">
        <v>54</v>
      </c>
      <c r="D64" s="1">
        <f t="shared" si="0"/>
        <v>986960365.76999962</v>
      </c>
      <c r="E64" s="1">
        <f>'calculo amort'!F64</f>
        <v>384062.16</v>
      </c>
      <c r="F64" s="1">
        <f t="shared" si="1"/>
        <v>986576303.60999966</v>
      </c>
    </row>
    <row r="65" spans="3:6" x14ac:dyDescent="0.2">
      <c r="C65" s="2">
        <v>55</v>
      </c>
      <c r="D65" s="1">
        <f t="shared" si="0"/>
        <v>986576303.60999966</v>
      </c>
      <c r="E65" s="1">
        <f>'calculo amort'!F65</f>
        <v>389823.1</v>
      </c>
      <c r="F65" s="1">
        <f t="shared" si="1"/>
        <v>986186480.50999963</v>
      </c>
    </row>
    <row r="66" spans="3:6" x14ac:dyDescent="0.2">
      <c r="C66" s="2">
        <v>56</v>
      </c>
      <c r="D66" s="1">
        <f t="shared" si="0"/>
        <v>986186480.50999963</v>
      </c>
      <c r="E66" s="1">
        <f>'calculo amort'!F66</f>
        <v>395670.44</v>
      </c>
      <c r="F66" s="1">
        <f t="shared" si="1"/>
        <v>985790810.06999958</v>
      </c>
    </row>
    <row r="67" spans="3:6" x14ac:dyDescent="0.2">
      <c r="C67" s="2">
        <v>57</v>
      </c>
      <c r="D67" s="1">
        <f t="shared" si="0"/>
        <v>985790810.06999958</v>
      </c>
      <c r="E67" s="1">
        <f>'calculo amort'!F67</f>
        <v>401605.5</v>
      </c>
      <c r="F67" s="1">
        <f t="shared" si="1"/>
        <v>985389204.56999958</v>
      </c>
    </row>
    <row r="68" spans="3:6" x14ac:dyDescent="0.2">
      <c r="C68" s="2">
        <v>58</v>
      </c>
      <c r="D68" s="1">
        <f t="shared" si="0"/>
        <v>985389204.56999958</v>
      </c>
      <c r="E68" s="1">
        <f>'calculo amort'!F68</f>
        <v>407629.58</v>
      </c>
      <c r="F68" s="1">
        <f t="shared" si="1"/>
        <v>984981574.98999953</v>
      </c>
    </row>
    <row r="69" spans="3:6" x14ac:dyDescent="0.2">
      <c r="C69" s="2">
        <v>59</v>
      </c>
      <c r="D69" s="1">
        <f t="shared" si="0"/>
        <v>984981574.98999953</v>
      </c>
      <c r="E69" s="1">
        <f>'calculo amort'!F69</f>
        <v>413744.03</v>
      </c>
      <c r="F69" s="1">
        <f t="shared" si="1"/>
        <v>984567830.95999956</v>
      </c>
    </row>
    <row r="70" spans="3:6" x14ac:dyDescent="0.2">
      <c r="C70" s="2">
        <v>60</v>
      </c>
      <c r="D70" s="1">
        <f t="shared" si="0"/>
        <v>984567830.95999956</v>
      </c>
      <c r="E70" s="1">
        <f>'calculo amort'!F70</f>
        <v>419950.19</v>
      </c>
      <c r="F70" s="1">
        <f t="shared" si="1"/>
        <v>984147880.7699995</v>
      </c>
    </row>
    <row r="71" spans="3:6" x14ac:dyDescent="0.2">
      <c r="C71" s="2">
        <v>61</v>
      </c>
      <c r="D71" s="1">
        <f t="shared" si="0"/>
        <v>984147880.7699995</v>
      </c>
      <c r="E71" s="1">
        <f>'calculo amort'!F71</f>
        <v>426249.44</v>
      </c>
      <c r="F71" s="1">
        <f t="shared" si="1"/>
        <v>983721631.32999945</v>
      </c>
    </row>
    <row r="72" spans="3:6" x14ac:dyDescent="0.2">
      <c r="C72" s="2">
        <v>62</v>
      </c>
      <c r="D72" s="1">
        <f t="shared" si="0"/>
        <v>983721631.32999945</v>
      </c>
      <c r="E72" s="1">
        <f>'calculo amort'!F72</f>
        <v>432643.18</v>
      </c>
      <c r="F72" s="1">
        <f t="shared" si="1"/>
        <v>983288988.1499995</v>
      </c>
    </row>
    <row r="73" spans="3:6" x14ac:dyDescent="0.2">
      <c r="C73" s="2">
        <v>63</v>
      </c>
      <c r="D73" s="1">
        <f t="shared" si="0"/>
        <v>983288988.1499995</v>
      </c>
      <c r="E73" s="1">
        <f>'calculo amort'!F73</f>
        <v>439132.83</v>
      </c>
      <c r="F73" s="1">
        <f t="shared" si="1"/>
        <v>982849855.31999946</v>
      </c>
    </row>
    <row r="74" spans="3:6" x14ac:dyDescent="0.2">
      <c r="C74" s="2">
        <v>64</v>
      </c>
      <c r="D74" s="1">
        <f t="shared" si="0"/>
        <v>982849855.31999946</v>
      </c>
      <c r="E74" s="1">
        <f>'calculo amort'!F74</f>
        <v>445719.82</v>
      </c>
      <c r="F74" s="1">
        <f t="shared" si="1"/>
        <v>982404135.4999994</v>
      </c>
    </row>
    <row r="75" spans="3:6" x14ac:dyDescent="0.2">
      <c r="C75" s="2">
        <v>65</v>
      </c>
      <c r="D75" s="1">
        <f t="shared" si="0"/>
        <v>982404135.4999994</v>
      </c>
      <c r="E75" s="1">
        <f>'calculo amort'!F75</f>
        <v>452405.62</v>
      </c>
      <c r="F75" s="1">
        <f t="shared" si="1"/>
        <v>981951729.8799994</v>
      </c>
    </row>
    <row r="76" spans="3:6" x14ac:dyDescent="0.2">
      <c r="C76" s="2">
        <v>66</v>
      </c>
      <c r="D76" s="1">
        <f t="shared" ref="D76:D139" si="2">F75</f>
        <v>981951729.8799994</v>
      </c>
      <c r="E76" s="1">
        <f>'calculo amort'!F76</f>
        <v>459191.7</v>
      </c>
      <c r="F76" s="1">
        <f t="shared" ref="F76:F139" si="3">D76-E76</f>
        <v>981492538.17999935</v>
      </c>
    </row>
    <row r="77" spans="3:6" x14ac:dyDescent="0.2">
      <c r="C77" s="2">
        <v>67</v>
      </c>
      <c r="D77" s="1">
        <f t="shared" si="2"/>
        <v>981492538.17999935</v>
      </c>
      <c r="E77" s="1">
        <f>'calculo amort'!F77</f>
        <v>466079.58</v>
      </c>
      <c r="F77" s="1">
        <f t="shared" si="3"/>
        <v>981026458.59999931</v>
      </c>
    </row>
    <row r="78" spans="3:6" x14ac:dyDescent="0.2">
      <c r="C78" s="2">
        <v>68</v>
      </c>
      <c r="D78" s="1">
        <f t="shared" si="2"/>
        <v>981026458.59999931</v>
      </c>
      <c r="E78" s="1">
        <f>'calculo amort'!F78</f>
        <v>473070.77</v>
      </c>
      <c r="F78" s="1">
        <f t="shared" si="3"/>
        <v>980553387.82999933</v>
      </c>
    </row>
    <row r="79" spans="3:6" x14ac:dyDescent="0.2">
      <c r="C79" s="2">
        <v>69</v>
      </c>
      <c r="D79" s="1">
        <f t="shared" si="2"/>
        <v>980553387.82999933</v>
      </c>
      <c r="E79" s="1">
        <f>'calculo amort'!F79</f>
        <v>480166.83</v>
      </c>
      <c r="F79" s="1">
        <f t="shared" si="3"/>
        <v>980073220.99999928</v>
      </c>
    </row>
    <row r="80" spans="3:6" x14ac:dyDescent="0.2">
      <c r="C80" s="2">
        <v>70</v>
      </c>
      <c r="D80" s="1">
        <f t="shared" si="2"/>
        <v>980073220.99999928</v>
      </c>
      <c r="E80" s="1">
        <f>'calculo amort'!F80</f>
        <v>487369.34</v>
      </c>
      <c r="F80" s="1">
        <f t="shared" si="3"/>
        <v>979585851.65999925</v>
      </c>
    </row>
    <row r="81" spans="3:6" x14ac:dyDescent="0.2">
      <c r="C81" s="2">
        <v>71</v>
      </c>
      <c r="D81" s="1">
        <f t="shared" si="2"/>
        <v>979585851.65999925</v>
      </c>
      <c r="E81" s="1">
        <f>'calculo amort'!F81</f>
        <v>494679.88</v>
      </c>
      <c r="F81" s="1">
        <f t="shared" si="3"/>
        <v>979091171.77999926</v>
      </c>
    </row>
    <row r="82" spans="3:6" x14ac:dyDescent="0.2">
      <c r="C82" s="2">
        <v>72</v>
      </c>
      <c r="D82" s="1">
        <f t="shared" si="2"/>
        <v>979091171.77999926</v>
      </c>
      <c r="E82" s="1">
        <f>'calculo amort'!F82</f>
        <v>502100.07</v>
      </c>
      <c r="F82" s="1">
        <f t="shared" si="3"/>
        <v>978589071.7099992</v>
      </c>
    </row>
    <row r="83" spans="3:6" x14ac:dyDescent="0.2">
      <c r="C83" s="2">
        <v>73</v>
      </c>
      <c r="D83" s="1">
        <f t="shared" si="2"/>
        <v>978589071.7099992</v>
      </c>
      <c r="E83" s="1">
        <f>'calculo amort'!F83</f>
        <v>1639888.78</v>
      </c>
      <c r="F83" s="1">
        <f t="shared" si="3"/>
        <v>976949182.92999923</v>
      </c>
    </row>
    <row r="84" spans="3:6" x14ac:dyDescent="0.2">
      <c r="C84" s="2">
        <v>74</v>
      </c>
      <c r="D84" s="1">
        <f t="shared" si="2"/>
        <v>976949182.92999923</v>
      </c>
      <c r="E84" s="1">
        <f>'calculo amort'!F84</f>
        <v>1661207.34</v>
      </c>
      <c r="F84" s="1">
        <f t="shared" si="3"/>
        <v>975287975.5899992</v>
      </c>
    </row>
    <row r="85" spans="3:6" x14ac:dyDescent="0.2">
      <c r="C85" s="2">
        <v>75</v>
      </c>
      <c r="D85" s="1">
        <f t="shared" si="2"/>
        <v>975287975.5899992</v>
      </c>
      <c r="E85" s="1">
        <f>'calculo amort'!F85</f>
        <v>1682803.03</v>
      </c>
      <c r="F85" s="1">
        <f t="shared" si="3"/>
        <v>973605172.55999923</v>
      </c>
    </row>
    <row r="86" spans="3:6" x14ac:dyDescent="0.2">
      <c r="C86" s="2">
        <v>76</v>
      </c>
      <c r="D86" s="1">
        <f t="shared" si="2"/>
        <v>973605172.55999923</v>
      </c>
      <c r="E86" s="1">
        <f>'calculo amort'!F86</f>
        <v>1704679.47</v>
      </c>
      <c r="F86" s="1">
        <f t="shared" si="3"/>
        <v>971900493.0899992</v>
      </c>
    </row>
    <row r="87" spans="3:6" x14ac:dyDescent="0.2">
      <c r="C87" s="2">
        <v>77</v>
      </c>
      <c r="D87" s="1">
        <f t="shared" si="2"/>
        <v>971900493.0899992</v>
      </c>
      <c r="E87" s="1">
        <f>'calculo amort'!F87</f>
        <v>1726840.3</v>
      </c>
      <c r="F87" s="1">
        <f t="shared" si="3"/>
        <v>970173652.78999925</v>
      </c>
    </row>
    <row r="88" spans="3:6" x14ac:dyDescent="0.2">
      <c r="C88" s="2">
        <v>78</v>
      </c>
      <c r="D88" s="1">
        <f t="shared" si="2"/>
        <v>970173652.78999925</v>
      </c>
      <c r="E88" s="1">
        <f>'calculo amort'!F88</f>
        <v>1749289.23</v>
      </c>
      <c r="F88" s="1">
        <f t="shared" si="3"/>
        <v>968424363.55999923</v>
      </c>
    </row>
    <row r="89" spans="3:6" x14ac:dyDescent="0.2">
      <c r="C89" s="2">
        <v>79</v>
      </c>
      <c r="D89" s="1">
        <f t="shared" si="2"/>
        <v>968424363.55999923</v>
      </c>
      <c r="E89" s="1">
        <f>'calculo amort'!F89</f>
        <v>1772029.99</v>
      </c>
      <c r="F89" s="1">
        <f t="shared" si="3"/>
        <v>966652333.56999922</v>
      </c>
    </row>
    <row r="90" spans="3:6" x14ac:dyDescent="0.2">
      <c r="C90" s="2">
        <v>80</v>
      </c>
      <c r="D90" s="1">
        <f t="shared" si="2"/>
        <v>966652333.56999922</v>
      </c>
      <c r="E90" s="1">
        <f>'calculo amort'!F90</f>
        <v>1795066.38</v>
      </c>
      <c r="F90" s="1">
        <f t="shared" si="3"/>
        <v>964857267.18999922</v>
      </c>
    </row>
    <row r="91" spans="3:6" x14ac:dyDescent="0.2">
      <c r="C91" s="2">
        <v>81</v>
      </c>
      <c r="D91" s="1">
        <f t="shared" si="2"/>
        <v>964857267.18999922</v>
      </c>
      <c r="E91" s="1">
        <f>'calculo amort'!F91</f>
        <v>1818402.24</v>
      </c>
      <c r="F91" s="1">
        <f t="shared" si="3"/>
        <v>963038864.94999921</v>
      </c>
    </row>
    <row r="92" spans="3:6" x14ac:dyDescent="0.2">
      <c r="C92" s="2">
        <v>82</v>
      </c>
      <c r="D92" s="1">
        <f t="shared" si="2"/>
        <v>963038864.94999921</v>
      </c>
      <c r="E92" s="1">
        <f>'calculo amort'!F92</f>
        <v>1842041.47</v>
      </c>
      <c r="F92" s="1">
        <f t="shared" si="3"/>
        <v>961196823.47999918</v>
      </c>
    </row>
    <row r="93" spans="3:6" x14ac:dyDescent="0.2">
      <c r="C93" s="2">
        <v>83</v>
      </c>
      <c r="D93" s="1">
        <f t="shared" si="2"/>
        <v>961196823.47999918</v>
      </c>
      <c r="E93" s="1">
        <f>'calculo amort'!F93</f>
        <v>1865988.01</v>
      </c>
      <c r="F93" s="1">
        <f t="shared" si="3"/>
        <v>959330835.46999919</v>
      </c>
    </row>
    <row r="94" spans="3:6" x14ac:dyDescent="0.2">
      <c r="C94" s="2">
        <v>84</v>
      </c>
      <c r="D94" s="1">
        <f t="shared" si="2"/>
        <v>959330835.46999919</v>
      </c>
      <c r="E94" s="1">
        <f>'calculo amort'!F94</f>
        <v>1890245.85</v>
      </c>
      <c r="F94" s="1">
        <f t="shared" si="3"/>
        <v>957440589.61999917</v>
      </c>
    </row>
    <row r="95" spans="3:6" x14ac:dyDescent="0.2">
      <c r="C95" s="2">
        <v>85</v>
      </c>
      <c r="D95" s="1">
        <f t="shared" si="2"/>
        <v>957440589.61999917</v>
      </c>
      <c r="E95" s="1">
        <f>'calculo amort'!F95</f>
        <v>1914819.05</v>
      </c>
      <c r="F95" s="1">
        <f t="shared" si="3"/>
        <v>955525770.56999922</v>
      </c>
    </row>
    <row r="96" spans="3:6" x14ac:dyDescent="0.2">
      <c r="C96" s="2">
        <v>86</v>
      </c>
      <c r="D96" s="1">
        <f t="shared" si="2"/>
        <v>955525770.56999922</v>
      </c>
      <c r="E96" s="1">
        <f>'calculo amort'!F96</f>
        <v>1939711.7</v>
      </c>
      <c r="F96" s="1">
        <f t="shared" si="3"/>
        <v>953586058.86999917</v>
      </c>
    </row>
    <row r="97" spans="3:6" x14ac:dyDescent="0.2">
      <c r="C97" s="2">
        <v>87</v>
      </c>
      <c r="D97" s="1">
        <f t="shared" si="2"/>
        <v>953586058.86999917</v>
      </c>
      <c r="E97" s="1">
        <f>'calculo amort'!F97</f>
        <v>1964927.95</v>
      </c>
      <c r="F97" s="1">
        <f t="shared" si="3"/>
        <v>951621130.91999912</v>
      </c>
    </row>
    <row r="98" spans="3:6" x14ac:dyDescent="0.2">
      <c r="C98" s="2">
        <v>88</v>
      </c>
      <c r="D98" s="1">
        <f t="shared" si="2"/>
        <v>951621130.91999912</v>
      </c>
      <c r="E98" s="1">
        <f>'calculo amort'!F98</f>
        <v>1990472.01</v>
      </c>
      <c r="F98" s="1">
        <f t="shared" si="3"/>
        <v>949630658.90999913</v>
      </c>
    </row>
    <row r="99" spans="3:6" x14ac:dyDescent="0.2">
      <c r="C99" s="2">
        <v>89</v>
      </c>
      <c r="D99" s="1">
        <f t="shared" si="2"/>
        <v>949630658.90999913</v>
      </c>
      <c r="E99" s="1">
        <f>'calculo amort'!F99</f>
        <v>2016348.15</v>
      </c>
      <c r="F99" s="1">
        <f t="shared" si="3"/>
        <v>947614310.75999916</v>
      </c>
    </row>
    <row r="100" spans="3:6" x14ac:dyDescent="0.2">
      <c r="C100" s="2">
        <v>90</v>
      </c>
      <c r="D100" s="1">
        <f t="shared" si="2"/>
        <v>947614310.75999916</v>
      </c>
      <c r="E100" s="1">
        <f>'calculo amort'!F100</f>
        <v>2042560.67</v>
      </c>
      <c r="F100" s="1">
        <f t="shared" si="3"/>
        <v>945571750.0899992</v>
      </c>
    </row>
    <row r="101" spans="3:6" x14ac:dyDescent="0.2">
      <c r="C101" s="2">
        <v>91</v>
      </c>
      <c r="D101" s="1">
        <f t="shared" si="2"/>
        <v>945571750.0899992</v>
      </c>
      <c r="E101" s="1">
        <f>'calculo amort'!F101</f>
        <v>2069113.96</v>
      </c>
      <c r="F101" s="1">
        <f t="shared" si="3"/>
        <v>943502636.12999916</v>
      </c>
    </row>
    <row r="102" spans="3:6" x14ac:dyDescent="0.2">
      <c r="C102" s="2">
        <v>92</v>
      </c>
      <c r="D102" s="1">
        <f t="shared" si="2"/>
        <v>943502636.12999916</v>
      </c>
      <c r="E102" s="1">
        <f>'calculo amort'!F102</f>
        <v>2096012.44</v>
      </c>
      <c r="F102" s="1">
        <f t="shared" si="3"/>
        <v>941406623.6899991</v>
      </c>
    </row>
    <row r="103" spans="3:6" x14ac:dyDescent="0.2">
      <c r="C103" s="2">
        <v>93</v>
      </c>
      <c r="D103" s="1">
        <f t="shared" si="2"/>
        <v>941406623.6899991</v>
      </c>
      <c r="E103" s="1">
        <f>'calculo amort'!F103</f>
        <v>2123260.61</v>
      </c>
      <c r="F103" s="1">
        <f t="shared" si="3"/>
        <v>939283363.07999909</v>
      </c>
    </row>
    <row r="104" spans="3:6" x14ac:dyDescent="0.2">
      <c r="C104" s="2">
        <v>94</v>
      </c>
      <c r="D104" s="1">
        <f t="shared" si="2"/>
        <v>939283363.07999909</v>
      </c>
      <c r="E104" s="1">
        <f>'calculo amort'!F104</f>
        <v>2150862.9900000002</v>
      </c>
      <c r="F104" s="1">
        <f t="shared" si="3"/>
        <v>937132500.08999908</v>
      </c>
    </row>
    <row r="105" spans="3:6" x14ac:dyDescent="0.2">
      <c r="C105" s="2">
        <v>95</v>
      </c>
      <c r="D105" s="1">
        <f t="shared" si="2"/>
        <v>937132500.08999908</v>
      </c>
      <c r="E105" s="1">
        <f>'calculo amort'!F105</f>
        <v>2178824.21</v>
      </c>
      <c r="F105" s="1">
        <f t="shared" si="3"/>
        <v>934953675.87999904</v>
      </c>
    </row>
    <row r="106" spans="3:6" x14ac:dyDescent="0.2">
      <c r="C106" s="2">
        <v>96</v>
      </c>
      <c r="D106" s="1">
        <f t="shared" si="2"/>
        <v>934953675.87999904</v>
      </c>
      <c r="E106" s="1">
        <f>'calculo amort'!F106</f>
        <v>2207148.9300000002</v>
      </c>
      <c r="F106" s="1">
        <f t="shared" si="3"/>
        <v>932746526.94999909</v>
      </c>
    </row>
    <row r="107" spans="3:6" x14ac:dyDescent="0.2">
      <c r="C107" s="2">
        <v>97</v>
      </c>
      <c r="D107" s="1">
        <f t="shared" si="2"/>
        <v>932746526.94999909</v>
      </c>
      <c r="E107" s="1">
        <f>'calculo amort'!F107</f>
        <v>2235841.86</v>
      </c>
      <c r="F107" s="1">
        <f t="shared" si="3"/>
        <v>930510685.08999908</v>
      </c>
    </row>
    <row r="108" spans="3:6" x14ac:dyDescent="0.2">
      <c r="C108" s="2">
        <v>98</v>
      </c>
      <c r="D108" s="1">
        <f t="shared" si="2"/>
        <v>930510685.08999908</v>
      </c>
      <c r="E108" s="1">
        <f>'calculo amort'!F108</f>
        <v>2264907.81</v>
      </c>
      <c r="F108" s="1">
        <f t="shared" si="3"/>
        <v>928245777.27999914</v>
      </c>
    </row>
    <row r="109" spans="3:6" x14ac:dyDescent="0.2">
      <c r="C109" s="2">
        <v>99</v>
      </c>
      <c r="D109" s="1">
        <f t="shared" si="2"/>
        <v>928245777.27999914</v>
      </c>
      <c r="E109" s="1">
        <f>'calculo amort'!F109</f>
        <v>2294351.61</v>
      </c>
      <c r="F109" s="1">
        <f t="shared" si="3"/>
        <v>925951425.66999912</v>
      </c>
    </row>
    <row r="110" spans="3:6" x14ac:dyDescent="0.2">
      <c r="C110" s="2">
        <v>100</v>
      </c>
      <c r="D110" s="1">
        <f t="shared" si="2"/>
        <v>925951425.66999912</v>
      </c>
      <c r="E110" s="1">
        <f>'calculo amort'!F110</f>
        <v>2324178.1800000002</v>
      </c>
      <c r="F110" s="1">
        <f t="shared" si="3"/>
        <v>923627247.48999918</v>
      </c>
    </row>
    <row r="111" spans="3:6" x14ac:dyDescent="0.2">
      <c r="C111" s="2">
        <v>101</v>
      </c>
      <c r="D111" s="1">
        <f t="shared" si="2"/>
        <v>923627247.48999918</v>
      </c>
      <c r="E111" s="1">
        <f>'calculo amort'!F111</f>
        <v>2354392.5</v>
      </c>
      <c r="F111" s="1">
        <f t="shared" si="3"/>
        <v>921272854.98999918</v>
      </c>
    </row>
    <row r="112" spans="3:6" x14ac:dyDescent="0.2">
      <c r="C112" s="2">
        <v>102</v>
      </c>
      <c r="D112" s="1">
        <f t="shared" si="2"/>
        <v>921272854.98999918</v>
      </c>
      <c r="E112" s="1">
        <f>'calculo amort'!F112</f>
        <v>2384999.6</v>
      </c>
      <c r="F112" s="1">
        <f t="shared" si="3"/>
        <v>918887855.38999915</v>
      </c>
    </row>
    <row r="113" spans="3:6" x14ac:dyDescent="0.2">
      <c r="C113" s="2">
        <v>103</v>
      </c>
      <c r="D113" s="1">
        <f t="shared" si="2"/>
        <v>918887855.38999915</v>
      </c>
      <c r="E113" s="1">
        <f>'calculo amort'!F113</f>
        <v>2416004.59</v>
      </c>
      <c r="F113" s="1">
        <f t="shared" si="3"/>
        <v>916471850.79999912</v>
      </c>
    </row>
    <row r="114" spans="3:6" x14ac:dyDescent="0.2">
      <c r="C114" s="2">
        <v>104</v>
      </c>
      <c r="D114" s="1">
        <f t="shared" si="2"/>
        <v>916471850.79999912</v>
      </c>
      <c r="E114" s="1">
        <f>'calculo amort'!F114</f>
        <v>2447412.65</v>
      </c>
      <c r="F114" s="1">
        <f t="shared" si="3"/>
        <v>914024438.14999914</v>
      </c>
    </row>
    <row r="115" spans="3:6" x14ac:dyDescent="0.2">
      <c r="C115" s="2">
        <v>105</v>
      </c>
      <c r="D115" s="1">
        <f t="shared" si="2"/>
        <v>914024438.14999914</v>
      </c>
      <c r="E115" s="1">
        <f>'calculo amort'!F115</f>
        <v>2479229.02</v>
      </c>
      <c r="F115" s="1">
        <f t="shared" si="3"/>
        <v>911545209.12999916</v>
      </c>
    </row>
    <row r="116" spans="3:6" x14ac:dyDescent="0.2">
      <c r="C116" s="2">
        <v>106</v>
      </c>
      <c r="D116" s="1">
        <f t="shared" si="2"/>
        <v>911545209.12999916</v>
      </c>
      <c r="E116" s="1">
        <f>'calculo amort'!F116</f>
        <v>2511458.9900000002</v>
      </c>
      <c r="F116" s="1">
        <f t="shared" si="3"/>
        <v>909033750.13999915</v>
      </c>
    </row>
    <row r="117" spans="3:6" x14ac:dyDescent="0.2">
      <c r="C117" s="2">
        <v>107</v>
      </c>
      <c r="D117" s="1">
        <f t="shared" si="2"/>
        <v>909033750.13999915</v>
      </c>
      <c r="E117" s="1">
        <f>'calculo amort'!F117</f>
        <v>2544107.96</v>
      </c>
      <c r="F117" s="1">
        <f t="shared" si="3"/>
        <v>906489642.17999911</v>
      </c>
    </row>
    <row r="118" spans="3:6" x14ac:dyDescent="0.2">
      <c r="C118" s="2">
        <v>108</v>
      </c>
      <c r="D118" s="1">
        <f t="shared" si="2"/>
        <v>906489642.17999911</v>
      </c>
      <c r="E118" s="1">
        <f>'calculo amort'!F118</f>
        <v>2577181.36</v>
      </c>
      <c r="F118" s="1">
        <f t="shared" si="3"/>
        <v>903912460.8199991</v>
      </c>
    </row>
    <row r="119" spans="3:6" x14ac:dyDescent="0.2">
      <c r="C119" s="2">
        <v>109</v>
      </c>
      <c r="D119" s="1">
        <f t="shared" si="2"/>
        <v>903912460.8199991</v>
      </c>
      <c r="E119" s="1">
        <f>'calculo amort'!F119</f>
        <v>2610684.7200000002</v>
      </c>
      <c r="F119" s="1">
        <f t="shared" si="3"/>
        <v>901301776.09999907</v>
      </c>
    </row>
    <row r="120" spans="3:6" x14ac:dyDescent="0.2">
      <c r="C120" s="2">
        <v>110</v>
      </c>
      <c r="D120" s="1">
        <f t="shared" si="2"/>
        <v>901301776.09999907</v>
      </c>
      <c r="E120" s="1">
        <f>'calculo amort'!F120</f>
        <v>2644623.62</v>
      </c>
      <c r="F120" s="1">
        <f t="shared" si="3"/>
        <v>898657152.47999907</v>
      </c>
    </row>
    <row r="121" spans="3:6" x14ac:dyDescent="0.2">
      <c r="C121" s="2">
        <v>111</v>
      </c>
      <c r="D121" s="1">
        <f t="shared" si="2"/>
        <v>898657152.47999907</v>
      </c>
      <c r="E121" s="1">
        <f>'calculo amort'!F121</f>
        <v>2679003.73</v>
      </c>
      <c r="F121" s="1">
        <f t="shared" si="3"/>
        <v>895978148.74999905</v>
      </c>
    </row>
    <row r="122" spans="3:6" x14ac:dyDescent="0.2">
      <c r="C122" s="2">
        <v>112</v>
      </c>
      <c r="D122" s="1">
        <f t="shared" si="2"/>
        <v>895978148.74999905</v>
      </c>
      <c r="E122" s="1">
        <f>'calculo amort'!F122</f>
        <v>2713830.78</v>
      </c>
      <c r="F122" s="1">
        <f t="shared" si="3"/>
        <v>893264317.96999907</v>
      </c>
    </row>
    <row r="123" spans="3:6" x14ac:dyDescent="0.2">
      <c r="C123" s="2">
        <v>113</v>
      </c>
      <c r="D123" s="1">
        <f t="shared" si="2"/>
        <v>893264317.96999907</v>
      </c>
      <c r="E123" s="1">
        <f>'calculo amort'!F123</f>
        <v>2749110.58</v>
      </c>
      <c r="F123" s="1">
        <f t="shared" si="3"/>
        <v>890515207.38999903</v>
      </c>
    </row>
    <row r="124" spans="3:6" x14ac:dyDescent="0.2">
      <c r="C124" s="2">
        <v>114</v>
      </c>
      <c r="D124" s="1">
        <f t="shared" si="2"/>
        <v>890515207.38999903</v>
      </c>
      <c r="E124" s="1">
        <f>'calculo amort'!F124</f>
        <v>2784849.02</v>
      </c>
      <c r="F124" s="1">
        <f t="shared" si="3"/>
        <v>887730358.36999905</v>
      </c>
    </row>
    <row r="125" spans="3:6" x14ac:dyDescent="0.2">
      <c r="C125" s="2">
        <v>115</v>
      </c>
      <c r="D125" s="1">
        <f t="shared" si="2"/>
        <v>887730358.36999905</v>
      </c>
      <c r="E125" s="1">
        <f>'calculo amort'!F125</f>
        <v>2821052.05</v>
      </c>
      <c r="F125" s="1">
        <f t="shared" si="3"/>
        <v>884909306.3199991</v>
      </c>
    </row>
    <row r="126" spans="3:6" x14ac:dyDescent="0.2">
      <c r="C126" s="2">
        <v>116</v>
      </c>
      <c r="D126" s="1">
        <f t="shared" si="2"/>
        <v>884909306.3199991</v>
      </c>
      <c r="E126" s="1">
        <f>'calculo amort'!F126</f>
        <v>2857725.73</v>
      </c>
      <c r="F126" s="1">
        <f t="shared" si="3"/>
        <v>882051580.58999908</v>
      </c>
    </row>
    <row r="127" spans="3:6" x14ac:dyDescent="0.2">
      <c r="C127" s="2">
        <v>117</v>
      </c>
      <c r="D127" s="1">
        <f t="shared" si="2"/>
        <v>882051580.58999908</v>
      </c>
      <c r="E127" s="1">
        <f>'calculo amort'!F127</f>
        <v>2894876.17</v>
      </c>
      <c r="F127" s="1">
        <f t="shared" si="3"/>
        <v>879156704.41999912</v>
      </c>
    </row>
    <row r="128" spans="3:6" x14ac:dyDescent="0.2">
      <c r="C128" s="2">
        <v>118</v>
      </c>
      <c r="D128" s="1">
        <f t="shared" si="2"/>
        <v>879156704.41999912</v>
      </c>
      <c r="E128" s="1">
        <f>'calculo amort'!F128</f>
        <v>2932509.56</v>
      </c>
      <c r="F128" s="1">
        <f t="shared" si="3"/>
        <v>876224194.85999918</v>
      </c>
    </row>
    <row r="129" spans="3:6" x14ac:dyDescent="0.2">
      <c r="C129" s="2">
        <v>119</v>
      </c>
      <c r="D129" s="1">
        <f t="shared" si="2"/>
        <v>876224194.85999918</v>
      </c>
      <c r="E129" s="1">
        <f>'calculo amort'!F129</f>
        <v>2970632.18</v>
      </c>
      <c r="F129" s="1">
        <f t="shared" si="3"/>
        <v>873253562.67999923</v>
      </c>
    </row>
    <row r="130" spans="3:6" x14ac:dyDescent="0.2">
      <c r="C130" s="2">
        <v>120</v>
      </c>
      <c r="D130" s="1">
        <f t="shared" si="2"/>
        <v>873253562.67999923</v>
      </c>
      <c r="E130" s="1">
        <f>'calculo amort'!F130</f>
        <v>3009250.4</v>
      </c>
      <c r="F130" s="1">
        <f t="shared" si="3"/>
        <v>870244312.27999926</v>
      </c>
    </row>
    <row r="131" spans="3:6" x14ac:dyDescent="0.2">
      <c r="C131" s="2">
        <v>121</v>
      </c>
      <c r="D131" s="1">
        <f t="shared" si="2"/>
        <v>870244312.27999926</v>
      </c>
      <c r="E131" s="1">
        <f>'calculo amort'!F131</f>
        <v>3048370.65</v>
      </c>
      <c r="F131" s="1">
        <f t="shared" si="3"/>
        <v>867195941.62999928</v>
      </c>
    </row>
    <row r="132" spans="3:6" x14ac:dyDescent="0.2">
      <c r="C132" s="2">
        <v>122</v>
      </c>
      <c r="D132" s="1">
        <f t="shared" si="2"/>
        <v>867195941.62999928</v>
      </c>
      <c r="E132" s="1">
        <f>'calculo amort'!F132</f>
        <v>3087999.47</v>
      </c>
      <c r="F132" s="1">
        <f t="shared" si="3"/>
        <v>864107942.15999925</v>
      </c>
    </row>
    <row r="133" spans="3:6" x14ac:dyDescent="0.2">
      <c r="C133" s="2">
        <v>123</v>
      </c>
      <c r="D133" s="1">
        <f t="shared" si="2"/>
        <v>864107942.15999925</v>
      </c>
      <c r="E133" s="1">
        <f>'calculo amort'!F133</f>
        <v>3128143.46</v>
      </c>
      <c r="F133" s="1">
        <f t="shared" si="3"/>
        <v>860979798.69999921</v>
      </c>
    </row>
    <row r="134" spans="3:6" x14ac:dyDescent="0.2">
      <c r="C134" s="2">
        <v>124</v>
      </c>
      <c r="D134" s="1">
        <f t="shared" si="2"/>
        <v>860979798.69999921</v>
      </c>
      <c r="E134" s="1">
        <f>'calculo amort'!F134</f>
        <v>3168809.33</v>
      </c>
      <c r="F134" s="1">
        <f t="shared" si="3"/>
        <v>857810989.36999917</v>
      </c>
    </row>
    <row r="135" spans="3:6" x14ac:dyDescent="0.2">
      <c r="C135" s="2">
        <v>125</v>
      </c>
      <c r="D135" s="1">
        <f t="shared" si="2"/>
        <v>857810989.36999917</v>
      </c>
      <c r="E135" s="1">
        <f>'calculo amort'!F135</f>
        <v>3210003.85</v>
      </c>
      <c r="F135" s="1">
        <f t="shared" si="3"/>
        <v>854600985.51999915</v>
      </c>
    </row>
    <row r="136" spans="3:6" x14ac:dyDescent="0.2">
      <c r="C136" s="2">
        <v>126</v>
      </c>
      <c r="D136" s="1">
        <f t="shared" si="2"/>
        <v>854600985.51999915</v>
      </c>
      <c r="E136" s="1">
        <f>'calculo amort'!F136</f>
        <v>3251733.9</v>
      </c>
      <c r="F136" s="1">
        <f t="shared" si="3"/>
        <v>851349251.61999917</v>
      </c>
    </row>
    <row r="137" spans="3:6" x14ac:dyDescent="0.2">
      <c r="C137" s="2">
        <v>127</v>
      </c>
      <c r="D137" s="1">
        <f t="shared" si="2"/>
        <v>851349251.61999917</v>
      </c>
      <c r="E137" s="1">
        <f>'calculo amort'!F137</f>
        <v>3294006.44</v>
      </c>
      <c r="F137" s="1">
        <f t="shared" si="3"/>
        <v>848055245.17999911</v>
      </c>
    </row>
    <row r="138" spans="3:6" x14ac:dyDescent="0.2">
      <c r="C138" s="2">
        <v>128</v>
      </c>
      <c r="D138" s="1">
        <f t="shared" si="2"/>
        <v>848055245.17999911</v>
      </c>
      <c r="E138" s="1">
        <f>'calculo amort'!F138</f>
        <v>3336828.53</v>
      </c>
      <c r="F138" s="1">
        <f t="shared" si="3"/>
        <v>844718416.64999914</v>
      </c>
    </row>
    <row r="139" spans="3:6" x14ac:dyDescent="0.2">
      <c r="C139" s="2">
        <v>129</v>
      </c>
      <c r="D139" s="1">
        <f t="shared" si="2"/>
        <v>844718416.64999914</v>
      </c>
      <c r="E139" s="1">
        <f>'calculo amort'!F139</f>
        <v>3380207.3</v>
      </c>
      <c r="F139" s="1">
        <f t="shared" si="3"/>
        <v>841338209.34999919</v>
      </c>
    </row>
    <row r="140" spans="3:6" x14ac:dyDescent="0.2">
      <c r="C140" s="2">
        <v>130</v>
      </c>
      <c r="D140" s="1">
        <f t="shared" ref="D140:D203" si="4">F139</f>
        <v>841338209.34999919</v>
      </c>
      <c r="E140" s="1">
        <f>'calculo amort'!F140</f>
        <v>3424149.99</v>
      </c>
      <c r="F140" s="1">
        <f t="shared" ref="F140:F203" si="5">D140-E140</f>
        <v>837914059.35999918</v>
      </c>
    </row>
    <row r="141" spans="3:6" x14ac:dyDescent="0.2">
      <c r="C141" s="2">
        <v>131</v>
      </c>
      <c r="D141" s="1">
        <f t="shared" si="4"/>
        <v>837914059.35999918</v>
      </c>
      <c r="E141" s="1">
        <f>'calculo amort'!F141</f>
        <v>3468663.94</v>
      </c>
      <c r="F141" s="1">
        <f t="shared" si="5"/>
        <v>834445395.41999912</v>
      </c>
    </row>
    <row r="142" spans="3:6" x14ac:dyDescent="0.2">
      <c r="C142" s="2">
        <v>132</v>
      </c>
      <c r="D142" s="1">
        <f t="shared" si="4"/>
        <v>834445395.41999912</v>
      </c>
      <c r="E142" s="1">
        <f>'calculo amort'!F142</f>
        <v>3513756.57</v>
      </c>
      <c r="F142" s="1">
        <f t="shared" si="5"/>
        <v>830931638.84999907</v>
      </c>
    </row>
    <row r="143" spans="3:6" x14ac:dyDescent="0.2">
      <c r="C143" s="2">
        <v>133</v>
      </c>
      <c r="D143" s="1">
        <f t="shared" si="4"/>
        <v>830931638.84999907</v>
      </c>
      <c r="E143" s="1">
        <f>'calculo amort'!F143</f>
        <v>3559435.41</v>
      </c>
      <c r="F143" s="1">
        <f t="shared" si="5"/>
        <v>827372203.4399991</v>
      </c>
    </row>
    <row r="144" spans="3:6" x14ac:dyDescent="0.2">
      <c r="C144" s="2">
        <v>134</v>
      </c>
      <c r="D144" s="1">
        <f t="shared" si="4"/>
        <v>827372203.4399991</v>
      </c>
      <c r="E144" s="1">
        <f>'calculo amort'!F144</f>
        <v>3605708.07</v>
      </c>
      <c r="F144" s="1">
        <f t="shared" si="5"/>
        <v>823766495.36999905</v>
      </c>
    </row>
    <row r="145" spans="3:6" x14ac:dyDescent="0.2">
      <c r="C145" s="2">
        <v>135</v>
      </c>
      <c r="D145" s="1">
        <f t="shared" si="4"/>
        <v>823766495.36999905</v>
      </c>
      <c r="E145" s="1">
        <f>'calculo amort'!F145</f>
        <v>3652582.27</v>
      </c>
      <c r="F145" s="1">
        <f t="shared" si="5"/>
        <v>820113913.09999907</v>
      </c>
    </row>
    <row r="146" spans="3:6" x14ac:dyDescent="0.2">
      <c r="C146" s="2">
        <v>136</v>
      </c>
      <c r="D146" s="1">
        <f t="shared" si="4"/>
        <v>820113913.09999907</v>
      </c>
      <c r="E146" s="1">
        <f>'calculo amort'!F146</f>
        <v>3700065.84</v>
      </c>
      <c r="F146" s="1">
        <f t="shared" si="5"/>
        <v>816413847.25999904</v>
      </c>
    </row>
    <row r="147" spans="3:6" x14ac:dyDescent="0.2">
      <c r="C147" s="2">
        <v>137</v>
      </c>
      <c r="D147" s="1">
        <f t="shared" si="4"/>
        <v>816413847.25999904</v>
      </c>
      <c r="E147" s="1">
        <f>'calculo amort'!F147</f>
        <v>3748166.7</v>
      </c>
      <c r="F147" s="1">
        <f t="shared" si="5"/>
        <v>812665680.55999899</v>
      </c>
    </row>
    <row r="148" spans="3:6" x14ac:dyDescent="0.2">
      <c r="C148" s="2">
        <v>138</v>
      </c>
      <c r="D148" s="1">
        <f t="shared" si="4"/>
        <v>812665680.55999899</v>
      </c>
      <c r="E148" s="1">
        <f>'calculo amort'!F148</f>
        <v>3796892.87</v>
      </c>
      <c r="F148" s="1">
        <f t="shared" si="5"/>
        <v>808868787.68999898</v>
      </c>
    </row>
    <row r="149" spans="3:6" x14ac:dyDescent="0.2">
      <c r="C149" s="2">
        <v>139</v>
      </c>
      <c r="D149" s="1">
        <f t="shared" si="4"/>
        <v>808868787.68999898</v>
      </c>
      <c r="E149" s="1">
        <f>'calculo amort'!F149</f>
        <v>3846252.47</v>
      </c>
      <c r="F149" s="1">
        <f t="shared" si="5"/>
        <v>805022535.21999896</v>
      </c>
    </row>
    <row r="150" spans="3:6" x14ac:dyDescent="0.2">
      <c r="C150" s="2">
        <v>140</v>
      </c>
      <c r="D150" s="1">
        <f t="shared" si="4"/>
        <v>805022535.21999896</v>
      </c>
      <c r="E150" s="1">
        <f>'calculo amort'!F150</f>
        <v>3896253.76</v>
      </c>
      <c r="F150" s="1">
        <f t="shared" si="5"/>
        <v>801126281.45999897</v>
      </c>
    </row>
    <row r="151" spans="3:6" x14ac:dyDescent="0.2">
      <c r="C151" s="2">
        <v>141</v>
      </c>
      <c r="D151" s="1">
        <f t="shared" si="4"/>
        <v>801126281.45999897</v>
      </c>
      <c r="E151" s="1">
        <f>'calculo amort'!F151</f>
        <v>3946905.05</v>
      </c>
      <c r="F151" s="1">
        <f t="shared" si="5"/>
        <v>797179376.40999901</v>
      </c>
    </row>
    <row r="152" spans="3:6" x14ac:dyDescent="0.2">
      <c r="C152" s="2">
        <v>142</v>
      </c>
      <c r="D152" s="1">
        <f t="shared" si="4"/>
        <v>797179376.40999901</v>
      </c>
      <c r="E152" s="1">
        <f>'calculo amort'!F152</f>
        <v>3998214.82</v>
      </c>
      <c r="F152" s="1">
        <f t="shared" si="5"/>
        <v>793181161.58999896</v>
      </c>
    </row>
    <row r="153" spans="3:6" x14ac:dyDescent="0.2">
      <c r="C153" s="2">
        <v>143</v>
      </c>
      <c r="D153" s="1">
        <f t="shared" si="4"/>
        <v>793181161.58999896</v>
      </c>
      <c r="E153" s="1">
        <f>'calculo amort'!F153</f>
        <v>4050191.61</v>
      </c>
      <c r="F153" s="1">
        <f t="shared" si="5"/>
        <v>789130969.97999895</v>
      </c>
    </row>
    <row r="154" spans="3:6" x14ac:dyDescent="0.2">
      <c r="C154" s="2">
        <v>144</v>
      </c>
      <c r="D154" s="1">
        <f t="shared" si="4"/>
        <v>789130969.97999895</v>
      </c>
      <c r="E154" s="1">
        <f>'calculo amort'!F154</f>
        <v>4102844.1</v>
      </c>
      <c r="F154" s="1">
        <f t="shared" si="5"/>
        <v>785028125.87999892</v>
      </c>
    </row>
    <row r="155" spans="3:6" x14ac:dyDescent="0.2">
      <c r="C155" s="2">
        <v>145</v>
      </c>
      <c r="D155" s="1">
        <f t="shared" si="4"/>
        <v>785028125.87999892</v>
      </c>
      <c r="E155" s="1">
        <f>'calculo amort'!F155</f>
        <v>4156181.08</v>
      </c>
      <c r="F155" s="1">
        <f t="shared" si="5"/>
        <v>780871944.79999888</v>
      </c>
    </row>
    <row r="156" spans="3:6" x14ac:dyDescent="0.2">
      <c r="C156" s="2">
        <v>146</v>
      </c>
      <c r="D156" s="1">
        <f t="shared" si="4"/>
        <v>780871944.79999888</v>
      </c>
      <c r="E156" s="1">
        <f>'calculo amort'!F156</f>
        <v>4210211.43</v>
      </c>
      <c r="F156" s="1">
        <f t="shared" si="5"/>
        <v>776661733.36999893</v>
      </c>
    </row>
    <row r="157" spans="3:6" x14ac:dyDescent="0.2">
      <c r="C157" s="2">
        <v>147</v>
      </c>
      <c r="D157" s="1">
        <f t="shared" si="4"/>
        <v>776661733.36999893</v>
      </c>
      <c r="E157" s="1">
        <f>'calculo amort'!F157</f>
        <v>4264944.18</v>
      </c>
      <c r="F157" s="1">
        <f t="shared" si="5"/>
        <v>772396789.18999898</v>
      </c>
    </row>
    <row r="158" spans="3:6" x14ac:dyDescent="0.2">
      <c r="C158" s="2">
        <v>148</v>
      </c>
      <c r="D158" s="1">
        <f t="shared" si="4"/>
        <v>772396789.18999898</v>
      </c>
      <c r="E158" s="1">
        <f>'calculo amort'!F158</f>
        <v>4320388.45</v>
      </c>
      <c r="F158" s="1">
        <f t="shared" si="5"/>
        <v>768076400.73999894</v>
      </c>
    </row>
    <row r="159" spans="3:6" x14ac:dyDescent="0.2">
      <c r="C159" s="2">
        <v>149</v>
      </c>
      <c r="D159" s="1">
        <f t="shared" si="4"/>
        <v>768076400.73999894</v>
      </c>
      <c r="E159" s="1">
        <f>'calculo amort'!F159</f>
        <v>4376553.5</v>
      </c>
      <c r="F159" s="1">
        <f t="shared" si="5"/>
        <v>763699847.23999894</v>
      </c>
    </row>
    <row r="160" spans="3:6" x14ac:dyDescent="0.2">
      <c r="C160" s="2">
        <v>150</v>
      </c>
      <c r="D160" s="1">
        <f t="shared" si="4"/>
        <v>763699847.23999894</v>
      </c>
      <c r="E160" s="1">
        <f>'calculo amort'!F160</f>
        <v>4433448.7</v>
      </c>
      <c r="F160" s="1">
        <f t="shared" si="5"/>
        <v>759266398.53999889</v>
      </c>
    </row>
    <row r="161" spans="3:6" x14ac:dyDescent="0.2">
      <c r="C161" s="2">
        <v>151</v>
      </c>
      <c r="D161" s="1">
        <f t="shared" si="4"/>
        <v>759266398.53999889</v>
      </c>
      <c r="E161" s="1">
        <f>'calculo amort'!F161</f>
        <v>4491083.53</v>
      </c>
      <c r="F161" s="1">
        <f t="shared" si="5"/>
        <v>754775315.00999892</v>
      </c>
    </row>
    <row r="162" spans="3:6" x14ac:dyDescent="0.2">
      <c r="C162" s="2">
        <v>152</v>
      </c>
      <c r="D162" s="1">
        <f t="shared" si="4"/>
        <v>754775315.00999892</v>
      </c>
      <c r="E162" s="1">
        <f>'calculo amort'!F162</f>
        <v>4549467.62</v>
      </c>
      <c r="F162" s="1">
        <f t="shared" si="5"/>
        <v>750225847.38999891</v>
      </c>
    </row>
    <row r="163" spans="3:6" x14ac:dyDescent="0.2">
      <c r="C163" s="2">
        <v>153</v>
      </c>
      <c r="D163" s="1">
        <f t="shared" si="4"/>
        <v>750225847.38999891</v>
      </c>
      <c r="E163" s="1">
        <f>'calculo amort'!F163</f>
        <v>4608610.7</v>
      </c>
      <c r="F163" s="1">
        <f t="shared" si="5"/>
        <v>745617236.68999887</v>
      </c>
    </row>
    <row r="164" spans="3:6" x14ac:dyDescent="0.2">
      <c r="C164" s="2">
        <v>154</v>
      </c>
      <c r="D164" s="1">
        <f t="shared" si="4"/>
        <v>745617236.68999887</v>
      </c>
      <c r="E164" s="1">
        <f>'calculo amort'!F164</f>
        <v>4668522.6399999997</v>
      </c>
      <c r="F164" s="1">
        <f t="shared" si="5"/>
        <v>740948714.04999888</v>
      </c>
    </row>
    <row r="165" spans="3:6" x14ac:dyDescent="0.2">
      <c r="C165" s="2">
        <v>155</v>
      </c>
      <c r="D165" s="1">
        <f t="shared" si="4"/>
        <v>740948714.04999888</v>
      </c>
      <c r="E165" s="1">
        <f>'calculo amort'!F165</f>
        <v>4729213.43</v>
      </c>
      <c r="F165" s="1">
        <f t="shared" si="5"/>
        <v>736219500.61999893</v>
      </c>
    </row>
    <row r="166" spans="3:6" x14ac:dyDescent="0.2">
      <c r="C166" s="2">
        <v>156</v>
      </c>
      <c r="D166" s="1">
        <f t="shared" si="4"/>
        <v>736219500.61999893</v>
      </c>
      <c r="E166" s="1">
        <f>'calculo amort'!F166</f>
        <v>4790693.2</v>
      </c>
      <c r="F166" s="1">
        <f t="shared" si="5"/>
        <v>731428807.41999888</v>
      </c>
    </row>
    <row r="167" spans="3:6" x14ac:dyDescent="0.2">
      <c r="C167" s="2">
        <v>157</v>
      </c>
      <c r="D167" s="1">
        <f t="shared" si="4"/>
        <v>731428807.41999888</v>
      </c>
      <c r="E167" s="1">
        <f>'calculo amort'!F167</f>
        <v>4852972.22</v>
      </c>
      <c r="F167" s="1">
        <f t="shared" si="5"/>
        <v>726575835.19999886</v>
      </c>
    </row>
    <row r="168" spans="3:6" x14ac:dyDescent="0.2">
      <c r="C168" s="2">
        <v>158</v>
      </c>
      <c r="D168" s="1">
        <f t="shared" si="4"/>
        <v>726575835.19999886</v>
      </c>
      <c r="E168" s="1">
        <f>'calculo amort'!F168</f>
        <v>4916060.8600000003</v>
      </c>
      <c r="F168" s="1">
        <f t="shared" si="5"/>
        <v>721659774.33999884</v>
      </c>
    </row>
    <row r="169" spans="3:6" x14ac:dyDescent="0.2">
      <c r="C169" s="2">
        <v>159</v>
      </c>
      <c r="D169" s="1">
        <f t="shared" si="4"/>
        <v>721659774.33999884</v>
      </c>
      <c r="E169" s="1">
        <f>'calculo amort'!F169</f>
        <v>4979969.6500000004</v>
      </c>
      <c r="F169" s="1">
        <f t="shared" si="5"/>
        <v>716679804.68999887</v>
      </c>
    </row>
    <row r="170" spans="3:6" x14ac:dyDescent="0.2">
      <c r="C170" s="2">
        <v>160</v>
      </c>
      <c r="D170" s="1">
        <f t="shared" si="4"/>
        <v>716679804.68999887</v>
      </c>
      <c r="E170" s="1">
        <f>'calculo amort'!F170</f>
        <v>5044709.25</v>
      </c>
      <c r="F170" s="1">
        <f t="shared" si="5"/>
        <v>711635095.43999887</v>
      </c>
    </row>
    <row r="171" spans="3:6" x14ac:dyDescent="0.2">
      <c r="C171" s="2">
        <v>161</v>
      </c>
      <c r="D171" s="1">
        <f t="shared" si="4"/>
        <v>711635095.43999887</v>
      </c>
      <c r="E171" s="1">
        <f>'calculo amort'!F171</f>
        <v>5110290.47</v>
      </c>
      <c r="F171" s="1">
        <f t="shared" si="5"/>
        <v>706524804.96999884</v>
      </c>
    </row>
    <row r="172" spans="3:6" x14ac:dyDescent="0.2">
      <c r="C172" s="2">
        <v>162</v>
      </c>
      <c r="D172" s="1">
        <f t="shared" si="4"/>
        <v>706524804.96999884</v>
      </c>
      <c r="E172" s="1">
        <f>'calculo amort'!F172</f>
        <v>5176724.25</v>
      </c>
      <c r="F172" s="1">
        <f t="shared" si="5"/>
        <v>701348080.71999884</v>
      </c>
    </row>
    <row r="173" spans="3:6" x14ac:dyDescent="0.2">
      <c r="C173" s="2">
        <v>163</v>
      </c>
      <c r="D173" s="1">
        <f t="shared" si="4"/>
        <v>701348080.71999884</v>
      </c>
      <c r="E173" s="1">
        <f>'calculo amort'!F173</f>
        <v>5244021.66</v>
      </c>
      <c r="F173" s="1">
        <f t="shared" si="5"/>
        <v>696104059.05999887</v>
      </c>
    </row>
    <row r="174" spans="3:6" x14ac:dyDescent="0.2">
      <c r="C174" s="2">
        <v>164</v>
      </c>
      <c r="D174" s="1">
        <f t="shared" si="4"/>
        <v>696104059.05999887</v>
      </c>
      <c r="E174" s="1">
        <f>'calculo amort'!F174</f>
        <v>5312193.9400000004</v>
      </c>
      <c r="F174" s="1">
        <f t="shared" si="5"/>
        <v>690791865.11999881</v>
      </c>
    </row>
    <row r="175" spans="3:6" x14ac:dyDescent="0.2">
      <c r="C175" s="2">
        <v>165</v>
      </c>
      <c r="D175" s="1">
        <f t="shared" si="4"/>
        <v>690791865.11999881</v>
      </c>
      <c r="E175" s="1">
        <f>'calculo amort'!F175</f>
        <v>5381252.4699999997</v>
      </c>
      <c r="F175" s="1">
        <f t="shared" si="5"/>
        <v>685410612.64999878</v>
      </c>
    </row>
    <row r="176" spans="3:6" x14ac:dyDescent="0.2">
      <c r="C176" s="2">
        <v>166</v>
      </c>
      <c r="D176" s="1">
        <f t="shared" si="4"/>
        <v>685410612.64999878</v>
      </c>
      <c r="E176" s="1">
        <f>'calculo amort'!F176</f>
        <v>5451208.75</v>
      </c>
      <c r="F176" s="1">
        <f t="shared" si="5"/>
        <v>679959403.89999878</v>
      </c>
    </row>
    <row r="177" spans="3:6" x14ac:dyDescent="0.2">
      <c r="C177" s="2">
        <v>167</v>
      </c>
      <c r="D177" s="1">
        <f t="shared" si="4"/>
        <v>679959403.89999878</v>
      </c>
      <c r="E177" s="1">
        <f>'calculo amort'!F177</f>
        <v>5522074.46</v>
      </c>
      <c r="F177" s="1">
        <f t="shared" si="5"/>
        <v>674437329.43999875</v>
      </c>
    </row>
    <row r="178" spans="3:6" x14ac:dyDescent="0.2">
      <c r="C178" s="2">
        <v>168</v>
      </c>
      <c r="D178" s="1">
        <f t="shared" si="4"/>
        <v>674437329.43999875</v>
      </c>
      <c r="E178" s="1">
        <f>'calculo amort'!F178</f>
        <v>5593861.4299999997</v>
      </c>
      <c r="F178" s="1">
        <f t="shared" si="5"/>
        <v>668843468.0099988</v>
      </c>
    </row>
    <row r="179" spans="3:6" x14ac:dyDescent="0.2">
      <c r="C179" s="2">
        <v>169</v>
      </c>
      <c r="D179" s="1">
        <f t="shared" si="4"/>
        <v>668843468.0099988</v>
      </c>
      <c r="E179" s="1">
        <f>'calculo amort'!F179</f>
        <v>5666581.6299999999</v>
      </c>
      <c r="F179" s="1">
        <f t="shared" si="5"/>
        <v>663176886.3799988</v>
      </c>
    </row>
    <row r="180" spans="3:6" x14ac:dyDescent="0.2">
      <c r="C180" s="2">
        <v>170</v>
      </c>
      <c r="D180" s="1">
        <f t="shared" si="4"/>
        <v>663176886.3799988</v>
      </c>
      <c r="E180" s="1">
        <f>'calculo amort'!F180</f>
        <v>5740247.1900000004</v>
      </c>
      <c r="F180" s="1">
        <f t="shared" si="5"/>
        <v>657436639.18999875</v>
      </c>
    </row>
    <row r="181" spans="3:6" x14ac:dyDescent="0.2">
      <c r="C181" s="2">
        <v>171</v>
      </c>
      <c r="D181" s="1">
        <f t="shared" si="4"/>
        <v>657436639.18999875</v>
      </c>
      <c r="E181" s="1">
        <f>'calculo amort'!F181</f>
        <v>5814870.4000000004</v>
      </c>
      <c r="F181" s="1">
        <f t="shared" si="5"/>
        <v>651621768.78999877</v>
      </c>
    </row>
    <row r="182" spans="3:6" x14ac:dyDescent="0.2">
      <c r="C182" s="2">
        <v>172</v>
      </c>
      <c r="D182" s="1">
        <f t="shared" si="4"/>
        <v>651621768.78999877</v>
      </c>
      <c r="E182" s="1">
        <f>'calculo amort'!F182</f>
        <v>5890463.7199999997</v>
      </c>
      <c r="F182" s="1">
        <f t="shared" si="5"/>
        <v>645731305.06999874</v>
      </c>
    </row>
    <row r="183" spans="3:6" x14ac:dyDescent="0.2">
      <c r="C183" s="2">
        <v>173</v>
      </c>
      <c r="D183" s="1">
        <f t="shared" si="4"/>
        <v>645731305.06999874</v>
      </c>
      <c r="E183" s="1">
        <f>'calculo amort'!F183</f>
        <v>5967039.75</v>
      </c>
      <c r="F183" s="1">
        <f t="shared" si="5"/>
        <v>639764265.31999874</v>
      </c>
    </row>
    <row r="184" spans="3:6" x14ac:dyDescent="0.2">
      <c r="C184" s="2">
        <v>174</v>
      </c>
      <c r="D184" s="1">
        <f t="shared" si="4"/>
        <v>639764265.31999874</v>
      </c>
      <c r="E184" s="1">
        <f>'calculo amort'!F184</f>
        <v>6044611.2599999998</v>
      </c>
      <c r="F184" s="1">
        <f t="shared" si="5"/>
        <v>633719654.05999875</v>
      </c>
    </row>
    <row r="185" spans="3:6" x14ac:dyDescent="0.2">
      <c r="C185" s="2">
        <v>175</v>
      </c>
      <c r="D185" s="1">
        <f t="shared" si="4"/>
        <v>633719654.05999875</v>
      </c>
      <c r="E185" s="1">
        <f>'calculo amort'!F185</f>
        <v>6123191.21</v>
      </c>
      <c r="F185" s="1">
        <f t="shared" si="5"/>
        <v>627596462.84999871</v>
      </c>
    </row>
    <row r="186" spans="3:6" x14ac:dyDescent="0.2">
      <c r="C186" s="2">
        <v>176</v>
      </c>
      <c r="D186" s="1">
        <f t="shared" si="4"/>
        <v>627596462.84999871</v>
      </c>
      <c r="E186" s="1">
        <f>'calculo amort'!F186</f>
        <v>6202792.7000000002</v>
      </c>
      <c r="F186" s="1">
        <f t="shared" si="5"/>
        <v>621393670.14999866</v>
      </c>
    </row>
    <row r="187" spans="3:6" x14ac:dyDescent="0.2">
      <c r="C187" s="2">
        <v>177</v>
      </c>
      <c r="D187" s="1">
        <f t="shared" si="4"/>
        <v>621393670.14999866</v>
      </c>
      <c r="E187" s="1">
        <f>'calculo amort'!F187</f>
        <v>6283429</v>
      </c>
      <c r="F187" s="1">
        <f t="shared" si="5"/>
        <v>615110241.14999866</v>
      </c>
    </row>
    <row r="188" spans="3:6" x14ac:dyDescent="0.2">
      <c r="C188" s="2">
        <v>178</v>
      </c>
      <c r="D188" s="1">
        <f t="shared" si="4"/>
        <v>615110241.14999866</v>
      </c>
      <c r="E188" s="1">
        <f>'calculo amort'!F188</f>
        <v>6365113.5800000001</v>
      </c>
      <c r="F188" s="1">
        <f t="shared" si="5"/>
        <v>608745127.56999862</v>
      </c>
    </row>
    <row r="189" spans="3:6" x14ac:dyDescent="0.2">
      <c r="C189" s="2">
        <v>179</v>
      </c>
      <c r="D189" s="1">
        <f t="shared" si="4"/>
        <v>608745127.56999862</v>
      </c>
      <c r="E189" s="1">
        <f>'calculo amort'!F189</f>
        <v>6447860.0499999998</v>
      </c>
      <c r="F189" s="1">
        <f t="shared" si="5"/>
        <v>602297267.51999867</v>
      </c>
    </row>
    <row r="190" spans="3:6" x14ac:dyDescent="0.2">
      <c r="C190" s="2">
        <v>180</v>
      </c>
      <c r="D190" s="1">
        <f t="shared" si="4"/>
        <v>602297267.51999867</v>
      </c>
      <c r="E190" s="1">
        <f>'calculo amort'!F190</f>
        <v>6531682.2300000004</v>
      </c>
      <c r="F190" s="1">
        <f t="shared" si="5"/>
        <v>595765585.28999865</v>
      </c>
    </row>
    <row r="191" spans="3:6" x14ac:dyDescent="0.2">
      <c r="C191" s="2">
        <v>181</v>
      </c>
      <c r="D191" s="1">
        <f t="shared" si="4"/>
        <v>595765585.28999865</v>
      </c>
      <c r="E191" s="1">
        <f>'calculo amort'!F191</f>
        <v>6616594.0999999996</v>
      </c>
      <c r="F191" s="1">
        <f t="shared" si="5"/>
        <v>589148991.18999863</v>
      </c>
    </row>
    <row r="192" spans="3:6" x14ac:dyDescent="0.2">
      <c r="C192" s="2">
        <v>182</v>
      </c>
      <c r="D192" s="1">
        <f t="shared" si="4"/>
        <v>589148991.18999863</v>
      </c>
      <c r="E192" s="1">
        <f>'calculo amort'!F192</f>
        <v>6702609.8300000001</v>
      </c>
      <c r="F192" s="1">
        <f t="shared" si="5"/>
        <v>582446381.35999858</v>
      </c>
    </row>
    <row r="193" spans="3:6" x14ac:dyDescent="0.2">
      <c r="C193" s="2">
        <v>183</v>
      </c>
      <c r="D193" s="1">
        <f t="shared" si="4"/>
        <v>582446381.35999858</v>
      </c>
      <c r="E193" s="1">
        <f>'calculo amort'!F193</f>
        <v>6789743.7599999998</v>
      </c>
      <c r="F193" s="1">
        <f t="shared" si="5"/>
        <v>575656637.59999859</v>
      </c>
    </row>
    <row r="194" spans="3:6" x14ac:dyDescent="0.2">
      <c r="C194" s="2">
        <v>184</v>
      </c>
      <c r="D194" s="1">
        <f t="shared" si="4"/>
        <v>575656637.59999859</v>
      </c>
      <c r="E194" s="1">
        <f>'calculo amort'!F194</f>
        <v>6878010.4199999999</v>
      </c>
      <c r="F194" s="1">
        <f t="shared" si="5"/>
        <v>568778627.17999864</v>
      </c>
    </row>
    <row r="195" spans="3:6" x14ac:dyDescent="0.2">
      <c r="C195" s="2">
        <v>185</v>
      </c>
      <c r="D195" s="1">
        <f t="shared" si="4"/>
        <v>568778627.17999864</v>
      </c>
      <c r="E195" s="1">
        <f>'calculo amort'!F195</f>
        <v>6967424.5599999996</v>
      </c>
      <c r="F195" s="1">
        <f t="shared" si="5"/>
        <v>561811202.61999869</v>
      </c>
    </row>
    <row r="196" spans="3:6" x14ac:dyDescent="0.2">
      <c r="C196" s="2">
        <v>186</v>
      </c>
      <c r="D196" s="1">
        <f t="shared" si="4"/>
        <v>561811202.61999869</v>
      </c>
      <c r="E196" s="1">
        <f>'calculo amort'!F196</f>
        <v>7058001.0800000001</v>
      </c>
      <c r="F196" s="1">
        <f t="shared" si="5"/>
        <v>554753201.53999865</v>
      </c>
    </row>
    <row r="197" spans="3:6" x14ac:dyDescent="0.2">
      <c r="C197" s="2">
        <v>187</v>
      </c>
      <c r="D197" s="1">
        <f t="shared" si="4"/>
        <v>554753201.53999865</v>
      </c>
      <c r="E197" s="1">
        <f>'calculo amort'!F197</f>
        <v>7149755.0899999999</v>
      </c>
      <c r="F197" s="1">
        <f t="shared" si="5"/>
        <v>547603446.44999862</v>
      </c>
    </row>
    <row r="198" spans="3:6" x14ac:dyDescent="0.2">
      <c r="C198" s="2">
        <v>188</v>
      </c>
      <c r="D198" s="1">
        <f t="shared" si="4"/>
        <v>547603446.44999862</v>
      </c>
      <c r="E198" s="1">
        <f>'calculo amort'!F198</f>
        <v>7242701.9100000001</v>
      </c>
      <c r="F198" s="1">
        <f t="shared" si="5"/>
        <v>540360744.53999865</v>
      </c>
    </row>
    <row r="199" spans="3:6" x14ac:dyDescent="0.2">
      <c r="C199" s="2">
        <v>189</v>
      </c>
      <c r="D199" s="1">
        <f t="shared" si="4"/>
        <v>540360744.53999865</v>
      </c>
      <c r="E199" s="1">
        <f>'calculo amort'!F199</f>
        <v>7336857.0300000003</v>
      </c>
      <c r="F199" s="1">
        <f t="shared" si="5"/>
        <v>533023887.50999868</v>
      </c>
    </row>
    <row r="200" spans="3:6" x14ac:dyDescent="0.2">
      <c r="C200" s="2">
        <v>190</v>
      </c>
      <c r="D200" s="1">
        <f t="shared" si="4"/>
        <v>533023887.50999868</v>
      </c>
      <c r="E200" s="1">
        <f>'calculo amort'!F200</f>
        <v>7432236.1799999997</v>
      </c>
      <c r="F200" s="1">
        <f t="shared" si="5"/>
        <v>525591651.32999867</v>
      </c>
    </row>
    <row r="201" spans="3:6" x14ac:dyDescent="0.2">
      <c r="C201" s="2">
        <v>191</v>
      </c>
      <c r="D201" s="1">
        <f t="shared" si="4"/>
        <v>525591651.32999867</v>
      </c>
      <c r="E201" s="1">
        <f>'calculo amort'!F201</f>
        <v>7528855.25</v>
      </c>
      <c r="F201" s="1">
        <f t="shared" si="5"/>
        <v>518062796.07999867</v>
      </c>
    </row>
    <row r="202" spans="3:6" x14ac:dyDescent="0.2">
      <c r="C202" s="2">
        <v>192</v>
      </c>
      <c r="D202" s="1">
        <f t="shared" si="4"/>
        <v>518062796.07999867</v>
      </c>
      <c r="E202" s="1">
        <f>'calculo amort'!F202</f>
        <v>7626730.3600000003</v>
      </c>
      <c r="F202" s="1">
        <f t="shared" si="5"/>
        <v>510436065.71999866</v>
      </c>
    </row>
    <row r="203" spans="3:6" x14ac:dyDescent="0.2">
      <c r="C203" s="2">
        <v>193</v>
      </c>
      <c r="D203" s="1">
        <f t="shared" si="4"/>
        <v>510436065.71999866</v>
      </c>
      <c r="E203" s="1">
        <f>'calculo amort'!F203</f>
        <v>7725877.8600000003</v>
      </c>
      <c r="F203" s="1">
        <f t="shared" si="5"/>
        <v>502710187.85999864</v>
      </c>
    </row>
    <row r="204" spans="3:6" x14ac:dyDescent="0.2">
      <c r="C204" s="2">
        <v>194</v>
      </c>
      <c r="D204" s="1">
        <f t="shared" ref="D204:D250" si="6">F203</f>
        <v>502710187.85999864</v>
      </c>
      <c r="E204" s="1">
        <f>'calculo amort'!F204</f>
        <v>7826314.2699999996</v>
      </c>
      <c r="F204" s="1">
        <f t="shared" ref="F204:F250" si="7">D204-E204</f>
        <v>494883873.58999866</v>
      </c>
    </row>
    <row r="205" spans="3:6" x14ac:dyDescent="0.2">
      <c r="C205" s="2">
        <v>195</v>
      </c>
      <c r="D205" s="1">
        <f t="shared" si="6"/>
        <v>494883873.58999866</v>
      </c>
      <c r="E205" s="1">
        <f>'calculo amort'!F205</f>
        <v>7928056.3600000003</v>
      </c>
      <c r="F205" s="1">
        <f t="shared" si="7"/>
        <v>486955817.22999865</v>
      </c>
    </row>
    <row r="206" spans="3:6" x14ac:dyDescent="0.2">
      <c r="C206" s="2">
        <v>196</v>
      </c>
      <c r="D206" s="1">
        <f t="shared" si="6"/>
        <v>486955817.22999865</v>
      </c>
      <c r="E206" s="1">
        <f>'calculo amort'!F206</f>
        <v>8031121.0899999999</v>
      </c>
      <c r="F206" s="1">
        <f t="shared" si="7"/>
        <v>478924696.13999867</v>
      </c>
    </row>
    <row r="207" spans="3:6" x14ac:dyDescent="0.2">
      <c r="C207" s="2">
        <v>197</v>
      </c>
      <c r="D207" s="1">
        <f t="shared" si="6"/>
        <v>478924696.13999867</v>
      </c>
      <c r="E207" s="1">
        <f>'calculo amort'!F207</f>
        <v>8135525.6600000001</v>
      </c>
      <c r="F207" s="1">
        <f t="shared" si="7"/>
        <v>470789170.47999865</v>
      </c>
    </row>
    <row r="208" spans="3:6" x14ac:dyDescent="0.2">
      <c r="C208" s="2">
        <v>198</v>
      </c>
      <c r="D208" s="1">
        <f t="shared" si="6"/>
        <v>470789170.47999865</v>
      </c>
      <c r="E208" s="1">
        <f>'calculo amort'!F208</f>
        <v>8241287.5</v>
      </c>
      <c r="F208" s="1">
        <f t="shared" si="7"/>
        <v>462547882.97999865</v>
      </c>
    </row>
    <row r="209" spans="3:6" x14ac:dyDescent="0.2">
      <c r="C209" s="2">
        <v>199</v>
      </c>
      <c r="D209" s="1">
        <f t="shared" si="6"/>
        <v>462547882.97999865</v>
      </c>
      <c r="E209" s="1">
        <f>'calculo amort'!F209</f>
        <v>8348424.2300000004</v>
      </c>
      <c r="F209" s="1">
        <f t="shared" si="7"/>
        <v>454199458.74999863</v>
      </c>
    </row>
    <row r="210" spans="3:6" x14ac:dyDescent="0.2">
      <c r="C210" s="2">
        <v>200</v>
      </c>
      <c r="D210" s="1">
        <f t="shared" si="6"/>
        <v>454199458.74999863</v>
      </c>
      <c r="E210" s="1">
        <f>'calculo amort'!F210</f>
        <v>8456953.75</v>
      </c>
      <c r="F210" s="1">
        <f t="shared" si="7"/>
        <v>445742504.99999863</v>
      </c>
    </row>
    <row r="211" spans="3:6" x14ac:dyDescent="0.2">
      <c r="C211" s="2">
        <v>201</v>
      </c>
      <c r="D211" s="1">
        <f t="shared" si="6"/>
        <v>445742504.99999863</v>
      </c>
      <c r="E211" s="1">
        <f>'calculo amort'!F211</f>
        <v>8566894.1500000004</v>
      </c>
      <c r="F211" s="1">
        <f t="shared" si="7"/>
        <v>437175610.84999865</v>
      </c>
    </row>
    <row r="212" spans="3:6" x14ac:dyDescent="0.2">
      <c r="C212" s="2">
        <v>202</v>
      </c>
      <c r="D212" s="1">
        <f t="shared" si="6"/>
        <v>437175610.84999865</v>
      </c>
      <c r="E212" s="1">
        <f>'calculo amort'!F212</f>
        <v>8678263.7699999996</v>
      </c>
      <c r="F212" s="1">
        <f t="shared" si="7"/>
        <v>428497347.07999867</v>
      </c>
    </row>
    <row r="213" spans="3:6" x14ac:dyDescent="0.2">
      <c r="C213" s="2">
        <v>203</v>
      </c>
      <c r="D213" s="1">
        <f t="shared" si="6"/>
        <v>428497347.07999867</v>
      </c>
      <c r="E213" s="1">
        <f>'calculo amort'!F213</f>
        <v>8791081.1999999993</v>
      </c>
      <c r="F213" s="1">
        <f t="shared" si="7"/>
        <v>419706265.87999868</v>
      </c>
    </row>
    <row r="214" spans="3:6" x14ac:dyDescent="0.2">
      <c r="C214" s="2">
        <v>204</v>
      </c>
      <c r="D214" s="1">
        <f t="shared" si="6"/>
        <v>419706265.87999868</v>
      </c>
      <c r="E214" s="1">
        <f>'calculo amort'!F214</f>
        <v>8905365.2599999998</v>
      </c>
      <c r="F214" s="1">
        <f t="shared" si="7"/>
        <v>410800900.61999869</v>
      </c>
    </row>
    <row r="215" spans="3:6" x14ac:dyDescent="0.2">
      <c r="C215" s="2">
        <v>205</v>
      </c>
      <c r="D215" s="1">
        <f t="shared" si="6"/>
        <v>410800900.61999869</v>
      </c>
      <c r="E215" s="1">
        <f>'calculo amort'!F215</f>
        <v>9021135</v>
      </c>
      <c r="F215" s="1">
        <f t="shared" si="7"/>
        <v>401779765.61999869</v>
      </c>
    </row>
    <row r="216" spans="3:6" x14ac:dyDescent="0.2">
      <c r="C216" s="2">
        <v>206</v>
      </c>
      <c r="D216" s="1">
        <f t="shared" si="6"/>
        <v>401779765.61999869</v>
      </c>
      <c r="E216" s="1">
        <f>'calculo amort'!F216</f>
        <v>9138409.7599999998</v>
      </c>
      <c r="F216" s="1">
        <f t="shared" si="7"/>
        <v>392641355.8599987</v>
      </c>
    </row>
    <row r="217" spans="3:6" x14ac:dyDescent="0.2">
      <c r="C217" s="2">
        <v>207</v>
      </c>
      <c r="D217" s="1">
        <f t="shared" si="6"/>
        <v>392641355.8599987</v>
      </c>
      <c r="E217" s="1">
        <f>'calculo amort'!F217</f>
        <v>9257209.0899999999</v>
      </c>
      <c r="F217" s="1">
        <f t="shared" si="7"/>
        <v>383384146.76999873</v>
      </c>
    </row>
    <row r="218" spans="3:6" x14ac:dyDescent="0.2">
      <c r="C218" s="2">
        <v>208</v>
      </c>
      <c r="D218" s="1">
        <f t="shared" si="6"/>
        <v>383384146.76999873</v>
      </c>
      <c r="E218" s="1">
        <f>'calculo amort'!F218</f>
        <v>9377552.8000000007</v>
      </c>
      <c r="F218" s="1">
        <f t="shared" si="7"/>
        <v>374006593.96999872</v>
      </c>
    </row>
    <row r="219" spans="3:6" x14ac:dyDescent="0.2">
      <c r="C219" s="2">
        <v>209</v>
      </c>
      <c r="D219" s="1">
        <f t="shared" si="6"/>
        <v>374006593.96999872</v>
      </c>
      <c r="E219" s="1">
        <f>'calculo amort'!F219</f>
        <v>9499460.9900000002</v>
      </c>
      <c r="F219" s="1">
        <f t="shared" si="7"/>
        <v>364507132.97999871</v>
      </c>
    </row>
    <row r="220" spans="3:6" x14ac:dyDescent="0.2">
      <c r="C220" s="2">
        <v>210</v>
      </c>
      <c r="D220" s="1">
        <f t="shared" si="6"/>
        <v>364507132.97999871</v>
      </c>
      <c r="E220" s="1">
        <f>'calculo amort'!F220</f>
        <v>9622953.9800000004</v>
      </c>
      <c r="F220" s="1">
        <f t="shared" si="7"/>
        <v>354884178.99999869</v>
      </c>
    </row>
    <row r="221" spans="3:6" x14ac:dyDescent="0.2">
      <c r="C221" s="2">
        <v>211</v>
      </c>
      <c r="D221" s="1">
        <f t="shared" si="6"/>
        <v>354884178.99999869</v>
      </c>
      <c r="E221" s="1">
        <f>'calculo amort'!F221</f>
        <v>9748052.3900000006</v>
      </c>
      <c r="F221" s="1">
        <f t="shared" si="7"/>
        <v>345136126.6099987</v>
      </c>
    </row>
    <row r="222" spans="3:6" x14ac:dyDescent="0.2">
      <c r="C222" s="2">
        <v>212</v>
      </c>
      <c r="D222" s="1">
        <f t="shared" si="6"/>
        <v>345136126.6099987</v>
      </c>
      <c r="E222" s="1">
        <f>'calculo amort'!F222</f>
        <v>9874777.0700000003</v>
      </c>
      <c r="F222" s="1">
        <f t="shared" si="7"/>
        <v>335261349.53999871</v>
      </c>
    </row>
    <row r="223" spans="3:6" x14ac:dyDescent="0.2">
      <c r="C223" s="2">
        <v>213</v>
      </c>
      <c r="D223" s="1">
        <f t="shared" si="6"/>
        <v>335261349.53999871</v>
      </c>
      <c r="E223" s="1">
        <f>'calculo amort'!F223</f>
        <v>10003149.17</v>
      </c>
      <c r="F223" s="1">
        <f t="shared" si="7"/>
        <v>325258200.36999869</v>
      </c>
    </row>
    <row r="224" spans="3:6" x14ac:dyDescent="0.2">
      <c r="C224" s="2">
        <v>214</v>
      </c>
      <c r="D224" s="1">
        <f t="shared" si="6"/>
        <v>325258200.36999869</v>
      </c>
      <c r="E224" s="1">
        <f>'calculo amort'!F224</f>
        <v>10133190.109999999</v>
      </c>
      <c r="F224" s="1">
        <f t="shared" si="7"/>
        <v>315125010.25999868</v>
      </c>
    </row>
    <row r="225" spans="3:6" x14ac:dyDescent="0.2">
      <c r="C225" s="2">
        <v>215</v>
      </c>
      <c r="D225" s="1">
        <f t="shared" si="6"/>
        <v>315125010.25999868</v>
      </c>
      <c r="E225" s="1">
        <f>'calculo amort'!F225</f>
        <v>10264921.58</v>
      </c>
      <c r="F225" s="1">
        <f t="shared" si="7"/>
        <v>304860088.6799987</v>
      </c>
    </row>
    <row r="226" spans="3:6" x14ac:dyDescent="0.2">
      <c r="C226" s="2">
        <v>216</v>
      </c>
      <c r="D226" s="1">
        <f t="shared" si="6"/>
        <v>304860088.6799987</v>
      </c>
      <c r="E226" s="1">
        <f>'calculo amort'!F226</f>
        <v>10398365.560000001</v>
      </c>
      <c r="F226" s="1">
        <f t="shared" si="7"/>
        <v>294461723.11999869</v>
      </c>
    </row>
    <row r="227" spans="3:6" x14ac:dyDescent="0.2">
      <c r="C227" s="2">
        <v>217</v>
      </c>
      <c r="D227" s="1">
        <f t="shared" si="6"/>
        <v>294461723.11999869</v>
      </c>
      <c r="E227" s="1">
        <f>'calculo amort'!F227</f>
        <v>10533544.310000001</v>
      </c>
      <c r="F227" s="1">
        <f t="shared" si="7"/>
        <v>283928178.80999869</v>
      </c>
    </row>
    <row r="228" spans="3:6" x14ac:dyDescent="0.2">
      <c r="C228" s="2">
        <v>218</v>
      </c>
      <c r="D228" s="1">
        <f t="shared" si="6"/>
        <v>283928178.80999869</v>
      </c>
      <c r="E228" s="1">
        <f>'calculo amort'!F228</f>
        <v>10670480.390000001</v>
      </c>
      <c r="F228" s="1">
        <f t="shared" si="7"/>
        <v>273257698.41999871</v>
      </c>
    </row>
    <row r="229" spans="3:6" x14ac:dyDescent="0.2">
      <c r="C229" s="2">
        <v>219</v>
      </c>
      <c r="D229" s="1">
        <f t="shared" si="6"/>
        <v>273257698.41999871</v>
      </c>
      <c r="E229" s="1">
        <f>'calculo amort'!F229</f>
        <v>10809196.630000001</v>
      </c>
      <c r="F229" s="1">
        <f t="shared" si="7"/>
        <v>262448501.78999871</v>
      </c>
    </row>
    <row r="230" spans="3:6" x14ac:dyDescent="0.2">
      <c r="C230" s="2">
        <v>220</v>
      </c>
      <c r="D230" s="1">
        <f t="shared" si="6"/>
        <v>262448501.78999871</v>
      </c>
      <c r="E230" s="1">
        <f>'calculo amort'!F230</f>
        <v>10949716.189999999</v>
      </c>
      <c r="F230" s="1">
        <f t="shared" si="7"/>
        <v>251498785.59999871</v>
      </c>
    </row>
    <row r="231" spans="3:6" x14ac:dyDescent="0.2">
      <c r="C231" s="2">
        <v>221</v>
      </c>
      <c r="D231" s="1">
        <f t="shared" si="6"/>
        <v>251498785.59999871</v>
      </c>
      <c r="E231" s="1">
        <f>'calculo amort'!F231</f>
        <v>11092062.5</v>
      </c>
      <c r="F231" s="1">
        <f t="shared" si="7"/>
        <v>240406723.09999871</v>
      </c>
    </row>
    <row r="232" spans="3:6" x14ac:dyDescent="0.2">
      <c r="C232" s="2">
        <v>222</v>
      </c>
      <c r="D232" s="1">
        <f t="shared" si="6"/>
        <v>240406723.09999871</v>
      </c>
      <c r="E232" s="1">
        <f>'calculo amort'!F232</f>
        <v>11236259.310000001</v>
      </c>
      <c r="F232" s="1">
        <f t="shared" si="7"/>
        <v>229170463.78999871</v>
      </c>
    </row>
    <row r="233" spans="3:6" x14ac:dyDescent="0.2">
      <c r="C233" s="2">
        <v>223</v>
      </c>
      <c r="D233" s="1">
        <f t="shared" si="6"/>
        <v>229170463.78999871</v>
      </c>
      <c r="E233" s="1">
        <f>'calculo amort'!F233</f>
        <v>11382330.68</v>
      </c>
      <c r="F233" s="1">
        <f t="shared" si="7"/>
        <v>217788133.1099987</v>
      </c>
    </row>
    <row r="234" spans="3:6" x14ac:dyDescent="0.2">
      <c r="C234" s="2">
        <v>224</v>
      </c>
      <c r="D234" s="1">
        <f t="shared" si="6"/>
        <v>217788133.1099987</v>
      </c>
      <c r="E234" s="1">
        <f>'calculo amort'!F234</f>
        <v>11530300.98</v>
      </c>
      <c r="F234" s="1">
        <f t="shared" si="7"/>
        <v>206257832.12999871</v>
      </c>
    </row>
    <row r="235" spans="3:6" x14ac:dyDescent="0.2">
      <c r="C235" s="2">
        <v>225</v>
      </c>
      <c r="D235" s="1">
        <f t="shared" si="6"/>
        <v>206257832.12999871</v>
      </c>
      <c r="E235" s="1">
        <f>'calculo amort'!F235</f>
        <v>11680194.890000001</v>
      </c>
      <c r="F235" s="1">
        <f t="shared" si="7"/>
        <v>194577637.2399987</v>
      </c>
    </row>
    <row r="236" spans="3:6" x14ac:dyDescent="0.2">
      <c r="C236" s="2">
        <v>226</v>
      </c>
      <c r="D236" s="1">
        <f t="shared" si="6"/>
        <v>194577637.2399987</v>
      </c>
      <c r="E236" s="1">
        <f>'calculo amort'!F236</f>
        <v>11832037.43</v>
      </c>
      <c r="F236" s="1">
        <f t="shared" si="7"/>
        <v>182745599.80999869</v>
      </c>
    </row>
    <row r="237" spans="3:6" x14ac:dyDescent="0.2">
      <c r="C237" s="2">
        <v>227</v>
      </c>
      <c r="D237" s="1">
        <f t="shared" si="6"/>
        <v>182745599.80999869</v>
      </c>
      <c r="E237" s="1">
        <f>'calculo amort'!F237</f>
        <v>11985853.91</v>
      </c>
      <c r="F237" s="1">
        <f t="shared" si="7"/>
        <v>170759745.89999869</v>
      </c>
    </row>
    <row r="238" spans="3:6" x14ac:dyDescent="0.2">
      <c r="C238" s="2">
        <v>228</v>
      </c>
      <c r="D238" s="1">
        <f t="shared" si="6"/>
        <v>170759745.89999869</v>
      </c>
      <c r="E238" s="1">
        <f>'calculo amort'!F238</f>
        <v>12141670.02</v>
      </c>
      <c r="F238" s="1">
        <f t="shared" si="7"/>
        <v>158618075.87999868</v>
      </c>
    </row>
    <row r="239" spans="3:6" x14ac:dyDescent="0.2">
      <c r="C239" s="2">
        <v>229</v>
      </c>
      <c r="D239" s="1">
        <f t="shared" si="6"/>
        <v>158618075.87999868</v>
      </c>
      <c r="E239" s="1">
        <f>'calculo amort'!F239</f>
        <v>12299511.73</v>
      </c>
      <c r="F239" s="1">
        <f t="shared" si="7"/>
        <v>146318564.14999869</v>
      </c>
    </row>
    <row r="240" spans="3:6" x14ac:dyDescent="0.2">
      <c r="C240" s="2">
        <v>230</v>
      </c>
      <c r="D240" s="1">
        <f t="shared" si="6"/>
        <v>146318564.14999869</v>
      </c>
      <c r="E240" s="1">
        <f>'calculo amort'!F240</f>
        <v>12459405.380000001</v>
      </c>
      <c r="F240" s="1">
        <f t="shared" si="7"/>
        <v>133859158.7699987</v>
      </c>
    </row>
    <row r="241" spans="3:6" x14ac:dyDescent="0.2">
      <c r="C241" s="2">
        <v>231</v>
      </c>
      <c r="D241" s="1">
        <f t="shared" si="6"/>
        <v>133859158.7699987</v>
      </c>
      <c r="E241" s="1">
        <f>'calculo amort'!F241</f>
        <v>12621377.65</v>
      </c>
      <c r="F241" s="1">
        <f t="shared" si="7"/>
        <v>121237781.11999869</v>
      </c>
    </row>
    <row r="242" spans="3:6" x14ac:dyDescent="0.2">
      <c r="C242" s="2">
        <v>232</v>
      </c>
      <c r="D242" s="1">
        <f t="shared" si="6"/>
        <v>121237781.11999869</v>
      </c>
      <c r="E242" s="1">
        <f>'calculo amort'!F242</f>
        <v>12785455.560000001</v>
      </c>
      <c r="F242" s="1">
        <f t="shared" si="7"/>
        <v>108452325.55999869</v>
      </c>
    </row>
    <row r="243" spans="3:6" x14ac:dyDescent="0.2">
      <c r="C243" s="2">
        <v>233</v>
      </c>
      <c r="D243" s="1">
        <f t="shared" si="6"/>
        <v>108452325.55999869</v>
      </c>
      <c r="E243" s="1">
        <f>'calculo amort'!F243</f>
        <v>12951666.48</v>
      </c>
      <c r="F243" s="1">
        <f t="shared" si="7"/>
        <v>95500659.079998687</v>
      </c>
    </row>
    <row r="244" spans="3:6" x14ac:dyDescent="0.2">
      <c r="C244" s="2">
        <v>234</v>
      </c>
      <c r="D244" s="1">
        <f t="shared" si="6"/>
        <v>95500659.079998687</v>
      </c>
      <c r="E244" s="1">
        <f>'calculo amort'!F244</f>
        <v>13120038.140000001</v>
      </c>
      <c r="F244" s="1">
        <f t="shared" si="7"/>
        <v>82380620.939998686</v>
      </c>
    </row>
    <row r="245" spans="3:6" x14ac:dyDescent="0.2">
      <c r="C245" s="2">
        <v>235</v>
      </c>
      <c r="D245" s="1">
        <f t="shared" si="6"/>
        <v>82380620.939998686</v>
      </c>
      <c r="E245" s="1">
        <f>'calculo amort'!F245</f>
        <v>13290598.640000001</v>
      </c>
      <c r="F245" s="1">
        <f t="shared" si="7"/>
        <v>69090022.299998686</v>
      </c>
    </row>
    <row r="246" spans="3:6" x14ac:dyDescent="0.2">
      <c r="C246" s="2">
        <v>236</v>
      </c>
      <c r="D246" s="1">
        <f t="shared" si="6"/>
        <v>69090022.299998686</v>
      </c>
      <c r="E246" s="1">
        <f>'calculo amort'!F246</f>
        <v>13463376.42</v>
      </c>
      <c r="F246" s="1">
        <f t="shared" si="7"/>
        <v>55626645.879998684</v>
      </c>
    </row>
    <row r="247" spans="3:6" x14ac:dyDescent="0.2">
      <c r="C247" s="2">
        <v>237</v>
      </c>
      <c r="D247" s="1">
        <f t="shared" si="6"/>
        <v>55626645.879998684</v>
      </c>
      <c r="E247" s="1">
        <f>'calculo amort'!F247</f>
        <v>13638400.32</v>
      </c>
      <c r="F247" s="1">
        <f t="shared" si="7"/>
        <v>41988245.559998684</v>
      </c>
    </row>
    <row r="248" spans="3:6" x14ac:dyDescent="0.2">
      <c r="C248" s="2">
        <v>238</v>
      </c>
      <c r="D248" s="1">
        <f t="shared" si="6"/>
        <v>41988245.559998684</v>
      </c>
      <c r="E248" s="1">
        <f>'calculo amort'!F248</f>
        <v>13815699.52</v>
      </c>
      <c r="F248" s="1">
        <f t="shared" si="7"/>
        <v>28172546.039998684</v>
      </c>
    </row>
    <row r="249" spans="3:6" x14ac:dyDescent="0.2">
      <c r="C249" s="2">
        <v>239</v>
      </c>
      <c r="D249" s="1">
        <f t="shared" si="6"/>
        <v>28172546.039998684</v>
      </c>
      <c r="E249" s="1">
        <f>'calculo amort'!F249</f>
        <v>13995303.609999999</v>
      </c>
      <c r="F249" s="1">
        <f t="shared" si="7"/>
        <v>14177242.429998685</v>
      </c>
    </row>
    <row r="250" spans="3:6" x14ac:dyDescent="0.2">
      <c r="C250" s="2">
        <v>240</v>
      </c>
      <c r="D250" s="1">
        <f t="shared" si="6"/>
        <v>14177242.429998685</v>
      </c>
      <c r="E250" s="1">
        <f>'calculo amort'!F250</f>
        <v>14177242.43</v>
      </c>
      <c r="F250" s="1">
        <f t="shared" si="7"/>
        <v>-1.3150274753570557E-6</v>
      </c>
    </row>
    <row r="252" spans="3:6" ht="15.75" x14ac:dyDescent="0.25">
      <c r="C252" s="4" t="s">
        <v>0</v>
      </c>
      <c r="D252" s="4"/>
      <c r="E252" s="4">
        <f>SUM(E11:E251)</f>
        <v>999999999.99999976</v>
      </c>
      <c r="F252" s="4"/>
    </row>
    <row r="253" spans="3:6" s="27" customFormat="1" ht="15.75" x14ac:dyDescent="0.25">
      <c r="C253" s="28"/>
      <c r="D253" s="28"/>
      <c r="E253" s="28"/>
      <c r="F253" s="28"/>
    </row>
    <row r="254" spans="3:6" s="27" customFormat="1" ht="15.75" x14ac:dyDescent="0.25">
      <c r="C254" s="28"/>
      <c r="D254" s="28"/>
      <c r="E254" s="28"/>
      <c r="F254" s="28"/>
    </row>
  </sheetData>
  <mergeCells count="1">
    <mergeCell ref="C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9F156-EEAE-3F45-B39F-577E90917ED2}">
  <dimension ref="B2:F249"/>
  <sheetViews>
    <sheetView zoomScale="250" zoomScaleNormal="250" workbookViewId="0">
      <pane ySplit="7" topLeftCell="A237" activePane="bottomLeft" state="frozen"/>
      <selection pane="bottomLeft" activeCell="E7" sqref="E7"/>
    </sheetView>
  </sheetViews>
  <sheetFormatPr baseColWidth="10" defaultRowHeight="12.75" x14ac:dyDescent="0.2"/>
  <cols>
    <col min="4" max="4" width="12.28515625" style="2" customWidth="1"/>
    <col min="5" max="5" width="24" style="13" customWidth="1"/>
    <col min="6" max="6" width="23.7109375" style="1" customWidth="1"/>
  </cols>
  <sheetData>
    <row r="2" spans="2:6" ht="15.75" x14ac:dyDescent="0.25">
      <c r="B2" s="32" t="s">
        <v>22</v>
      </c>
    </row>
    <row r="3" spans="2:6" ht="15.75" x14ac:dyDescent="0.25">
      <c r="B3" s="32" t="s">
        <v>23</v>
      </c>
    </row>
    <row r="7" spans="2:6" x14ac:dyDescent="0.2">
      <c r="D7" s="5" t="s">
        <v>20</v>
      </c>
      <c r="E7" s="5" t="s">
        <v>25</v>
      </c>
      <c r="F7" s="5" t="s">
        <v>21</v>
      </c>
    </row>
    <row r="8" spans="2:6" x14ac:dyDescent="0.2">
      <c r="D8" s="2">
        <v>1</v>
      </c>
      <c r="E8" s="13">
        <v>2.5520446999999999E-5</v>
      </c>
      <c r="F8" s="1">
        <f>OFERTA!E11</f>
        <v>25520.45</v>
      </c>
    </row>
    <row r="9" spans="2:6" x14ac:dyDescent="0.2">
      <c r="D9" s="2">
        <v>2</v>
      </c>
      <c r="E9" s="13">
        <v>2.5520446999999999E-5</v>
      </c>
      <c r="F9" s="1">
        <f>OFERTA!E12</f>
        <v>25520.45</v>
      </c>
    </row>
    <row r="10" spans="2:6" x14ac:dyDescent="0.2">
      <c r="D10" s="2">
        <v>3</v>
      </c>
      <c r="E10" s="13">
        <v>2.5520446999999999E-5</v>
      </c>
      <c r="F10" s="1">
        <f>OFERTA!E13</f>
        <v>25520.45</v>
      </c>
    </row>
    <row r="11" spans="2:6" x14ac:dyDescent="0.2">
      <c r="D11" s="2">
        <v>4</v>
      </c>
      <c r="E11" s="13">
        <v>2.5520446999999999E-5</v>
      </c>
      <c r="F11" s="1">
        <f>OFERTA!E14</f>
        <v>25520.45</v>
      </c>
    </row>
    <row r="12" spans="2:6" x14ac:dyDescent="0.2">
      <c r="D12" s="2">
        <v>5</v>
      </c>
      <c r="E12" s="13">
        <v>2.5520446999999999E-5</v>
      </c>
      <c r="F12" s="1">
        <f>OFERTA!E15</f>
        <v>25520.45</v>
      </c>
    </row>
    <row r="13" spans="2:6" x14ac:dyDescent="0.2">
      <c r="D13" s="2">
        <v>6</v>
      </c>
      <c r="E13" s="13">
        <v>2.5520446999999999E-5</v>
      </c>
      <c r="F13" s="1">
        <f>OFERTA!E16</f>
        <v>25520.45</v>
      </c>
    </row>
    <row r="14" spans="2:6" x14ac:dyDescent="0.2">
      <c r="D14" s="2">
        <v>7</v>
      </c>
      <c r="E14" s="13">
        <v>1.9076449199999999E-4</v>
      </c>
      <c r="F14" s="1">
        <f>OFERTA!E17</f>
        <v>190764.49</v>
      </c>
    </row>
    <row r="15" spans="2:6" x14ac:dyDescent="0.2">
      <c r="D15" s="2">
        <v>8</v>
      </c>
      <c r="E15" s="13">
        <v>1.9362595899999999E-4</v>
      </c>
      <c r="F15" s="1">
        <f>OFERTA!E18</f>
        <v>193625.96</v>
      </c>
    </row>
    <row r="16" spans="2:6" x14ac:dyDescent="0.2">
      <c r="D16" s="2">
        <v>9</v>
      </c>
      <c r="E16" s="13">
        <v>1.9653034800000001E-4</v>
      </c>
      <c r="F16" s="1">
        <f>OFERTA!E19</f>
        <v>196530.35</v>
      </c>
    </row>
    <row r="17" spans="4:6" x14ac:dyDescent="0.2">
      <c r="D17" s="2">
        <v>10</v>
      </c>
      <c r="E17" s="13">
        <v>1.9947830400000001E-4</v>
      </c>
      <c r="F17" s="1">
        <f>OFERTA!E20</f>
        <v>199478.3</v>
      </c>
    </row>
    <row r="18" spans="4:6" x14ac:dyDescent="0.2">
      <c r="D18" s="2">
        <v>11</v>
      </c>
      <c r="E18" s="13">
        <v>2.0247047799999999E-4</v>
      </c>
      <c r="F18" s="1">
        <f>OFERTA!E21</f>
        <v>202470.48</v>
      </c>
    </row>
    <row r="19" spans="4:6" x14ac:dyDescent="0.2">
      <c r="D19" s="2">
        <v>12</v>
      </c>
      <c r="E19" s="13">
        <v>2.0550753500000001E-4</v>
      </c>
      <c r="F19" s="1">
        <f>OFERTA!E22</f>
        <v>205507.54</v>
      </c>
    </row>
    <row r="20" spans="4:6" x14ac:dyDescent="0.2">
      <c r="D20" s="2">
        <v>13</v>
      </c>
      <c r="E20" s="13">
        <v>2.0859014800000001E-4</v>
      </c>
      <c r="F20" s="1">
        <f>OFERTA!E23</f>
        <v>208590.15</v>
      </c>
    </row>
    <row r="21" spans="4:6" x14ac:dyDescent="0.2">
      <c r="D21" s="2">
        <v>14</v>
      </c>
      <c r="E21" s="13">
        <v>2.11719E-4</v>
      </c>
      <c r="F21" s="1">
        <f>OFERTA!E24</f>
        <v>211719</v>
      </c>
    </row>
    <row r="22" spans="4:6" x14ac:dyDescent="0.2">
      <c r="D22" s="2">
        <v>15</v>
      </c>
      <c r="E22" s="13">
        <v>2.1489478499999999E-4</v>
      </c>
      <c r="F22" s="1">
        <f>OFERTA!E25</f>
        <v>214894.79</v>
      </c>
    </row>
    <row r="23" spans="4:6" x14ac:dyDescent="0.2">
      <c r="D23" s="2">
        <v>16</v>
      </c>
      <c r="E23" s="13">
        <v>2.1811820699999999E-4</v>
      </c>
      <c r="F23" s="1">
        <f>OFERTA!E26</f>
        <v>218118.21</v>
      </c>
    </row>
    <row r="24" spans="4:6" x14ac:dyDescent="0.2">
      <c r="D24" s="2">
        <v>17</v>
      </c>
      <c r="E24" s="13">
        <v>2.2138997999999999E-4</v>
      </c>
      <c r="F24" s="1">
        <f>OFERTA!E27</f>
        <v>221389.98</v>
      </c>
    </row>
    <row r="25" spans="4:6" x14ac:dyDescent="0.2">
      <c r="D25" s="2">
        <v>18</v>
      </c>
      <c r="E25" s="13">
        <v>2.2471083E-4</v>
      </c>
      <c r="F25" s="1">
        <f>OFERTA!E28</f>
        <v>224710.83</v>
      </c>
    </row>
    <row r="26" spans="4:6" x14ac:dyDescent="0.2">
      <c r="D26" s="2">
        <v>19</v>
      </c>
      <c r="E26" s="13">
        <v>2.28081493E-4</v>
      </c>
      <c r="F26" s="1">
        <f>OFERTA!E29</f>
        <v>228081.49</v>
      </c>
    </row>
    <row r="27" spans="4:6" x14ac:dyDescent="0.2">
      <c r="D27" s="2">
        <v>20</v>
      </c>
      <c r="E27" s="13">
        <v>2.3150271500000001E-4</v>
      </c>
      <c r="F27" s="1">
        <f>OFERTA!E30</f>
        <v>231502.72</v>
      </c>
    </row>
    <row r="28" spans="4:6" x14ac:dyDescent="0.2">
      <c r="D28" s="2">
        <v>21</v>
      </c>
      <c r="E28" s="13">
        <v>2.3497525600000001E-4</v>
      </c>
      <c r="F28" s="1">
        <f>OFERTA!E31</f>
        <v>234975.26</v>
      </c>
    </row>
    <row r="29" spans="4:6" x14ac:dyDescent="0.2">
      <c r="D29" s="2">
        <v>22</v>
      </c>
      <c r="E29" s="13">
        <v>2.38499884E-4</v>
      </c>
      <c r="F29" s="1">
        <f>OFERTA!E32</f>
        <v>238499.88</v>
      </c>
    </row>
    <row r="30" spans="4:6" x14ac:dyDescent="0.2">
      <c r="D30" s="2">
        <v>23</v>
      </c>
      <c r="E30" s="13">
        <v>2.4207738300000001E-4</v>
      </c>
      <c r="F30" s="1">
        <f>OFERTA!E33</f>
        <v>242077.38</v>
      </c>
    </row>
    <row r="31" spans="4:6" x14ac:dyDescent="0.2">
      <c r="D31" s="2">
        <v>24</v>
      </c>
      <c r="E31" s="13">
        <v>2.4570854300000003E-4</v>
      </c>
      <c r="F31" s="1">
        <f>OFERTA!E34</f>
        <v>245708.54</v>
      </c>
    </row>
    <row r="32" spans="4:6" x14ac:dyDescent="0.2">
      <c r="D32" s="2">
        <v>25</v>
      </c>
      <c r="E32" s="13">
        <v>2.4939417200000002E-4</v>
      </c>
      <c r="F32" s="1">
        <f>OFERTA!E35</f>
        <v>249394.17</v>
      </c>
    </row>
    <row r="33" spans="4:6" x14ac:dyDescent="0.2">
      <c r="D33" s="2">
        <v>26</v>
      </c>
      <c r="E33" s="13">
        <v>2.5313508400000002E-4</v>
      </c>
      <c r="F33" s="1">
        <f>OFERTA!E36</f>
        <v>253135.08</v>
      </c>
    </row>
    <row r="34" spans="4:6" x14ac:dyDescent="0.2">
      <c r="D34" s="2">
        <v>27</v>
      </c>
      <c r="E34" s="13">
        <v>2.5693211000000002E-4</v>
      </c>
      <c r="F34" s="1">
        <f>OFERTA!E37</f>
        <v>256932.11</v>
      </c>
    </row>
    <row r="35" spans="4:6" x14ac:dyDescent="0.2">
      <c r="D35" s="2">
        <v>28</v>
      </c>
      <c r="E35" s="13">
        <v>2.60786092E-4</v>
      </c>
      <c r="F35" s="1">
        <f>OFERTA!E38</f>
        <v>260786.09</v>
      </c>
    </row>
    <row r="36" spans="4:6" x14ac:dyDescent="0.2">
      <c r="D36" s="2">
        <v>29</v>
      </c>
      <c r="E36" s="13">
        <v>2.6469788399999998E-4</v>
      </c>
      <c r="F36" s="1">
        <f>OFERTA!E39</f>
        <v>264697.88</v>
      </c>
    </row>
    <row r="37" spans="4:6" x14ac:dyDescent="0.2">
      <c r="D37" s="2">
        <v>30</v>
      </c>
      <c r="E37" s="13">
        <v>2.6866835200000001E-4</v>
      </c>
      <c r="F37" s="1">
        <f>OFERTA!E40</f>
        <v>268668.34999999998</v>
      </c>
    </row>
    <row r="38" spans="4:6" x14ac:dyDescent="0.2">
      <c r="D38" s="2">
        <v>31</v>
      </c>
      <c r="E38" s="13">
        <v>2.7269837699999999E-4</v>
      </c>
      <c r="F38" s="1">
        <f>OFERTA!E41</f>
        <v>272698.38</v>
      </c>
    </row>
    <row r="39" spans="4:6" x14ac:dyDescent="0.2">
      <c r="D39" s="2">
        <v>32</v>
      </c>
      <c r="E39" s="13">
        <v>2.7678885299999999E-4</v>
      </c>
      <c r="F39" s="1">
        <f>OFERTA!E42</f>
        <v>276788.84999999998</v>
      </c>
    </row>
    <row r="40" spans="4:6" x14ac:dyDescent="0.2">
      <c r="D40" s="2">
        <v>33</v>
      </c>
      <c r="E40" s="13">
        <v>2.80940685E-4</v>
      </c>
      <c r="F40" s="1">
        <f>OFERTA!E43</f>
        <v>280940.69</v>
      </c>
    </row>
    <row r="41" spans="4:6" x14ac:dyDescent="0.2">
      <c r="D41" s="2">
        <v>34</v>
      </c>
      <c r="E41" s="13">
        <v>2.8515479599999999E-4</v>
      </c>
      <c r="F41" s="1">
        <f>OFERTA!E44</f>
        <v>285154.8</v>
      </c>
    </row>
    <row r="42" spans="4:6" x14ac:dyDescent="0.2">
      <c r="D42" s="2">
        <v>35</v>
      </c>
      <c r="E42" s="13">
        <v>2.8943211800000002E-4</v>
      </c>
      <c r="F42" s="1">
        <f>OFERTA!E45</f>
        <v>289432.12</v>
      </c>
    </row>
    <row r="43" spans="4:6" x14ac:dyDescent="0.2">
      <c r="D43" s="2">
        <v>36</v>
      </c>
      <c r="E43" s="13">
        <v>2.9377359899999999E-4</v>
      </c>
      <c r="F43" s="1">
        <f>OFERTA!E46</f>
        <v>293773.59999999998</v>
      </c>
    </row>
    <row r="44" spans="4:6" x14ac:dyDescent="0.2">
      <c r="D44" s="2">
        <v>37</v>
      </c>
      <c r="E44" s="13">
        <v>2.98180203E-4</v>
      </c>
      <c r="F44" s="1">
        <f>OFERTA!E47</f>
        <v>298180.2</v>
      </c>
    </row>
    <row r="45" spans="4:6" x14ac:dyDescent="0.2">
      <c r="D45" s="2">
        <v>38</v>
      </c>
      <c r="E45" s="13">
        <v>3.02652907E-4</v>
      </c>
      <c r="F45" s="1">
        <f>OFERTA!E48</f>
        <v>302652.90999999997</v>
      </c>
    </row>
    <row r="46" spans="4:6" x14ac:dyDescent="0.2">
      <c r="D46" s="2">
        <v>39</v>
      </c>
      <c r="E46" s="13">
        <v>3.0719269999999999E-4</v>
      </c>
      <c r="F46" s="1">
        <f>OFERTA!E49</f>
        <v>307192.7</v>
      </c>
    </row>
    <row r="47" spans="4:6" x14ac:dyDescent="0.2">
      <c r="D47" s="2">
        <v>40</v>
      </c>
      <c r="E47" s="13">
        <v>3.1180059100000001E-4</v>
      </c>
      <c r="F47" s="1">
        <f>OFERTA!E50</f>
        <v>311800.59000000003</v>
      </c>
    </row>
    <row r="48" spans="4:6" x14ac:dyDescent="0.2">
      <c r="D48" s="2">
        <v>41</v>
      </c>
      <c r="E48" s="13">
        <v>3.16477599E-4</v>
      </c>
      <c r="F48" s="1">
        <f>OFERTA!E51</f>
        <v>316477.59999999998</v>
      </c>
    </row>
    <row r="49" spans="4:6" x14ac:dyDescent="0.2">
      <c r="D49" s="2">
        <v>42</v>
      </c>
      <c r="E49" s="13">
        <v>3.2122476299999999E-4</v>
      </c>
      <c r="F49" s="1">
        <f>OFERTA!E52</f>
        <v>321224.76</v>
      </c>
    </row>
    <row r="50" spans="4:6" x14ac:dyDescent="0.2">
      <c r="D50" s="2">
        <v>43</v>
      </c>
      <c r="E50" s="13">
        <v>3.2604313499999998E-4</v>
      </c>
      <c r="F50" s="1">
        <f>OFERTA!E53</f>
        <v>326043.14</v>
      </c>
    </row>
    <row r="51" spans="4:6" x14ac:dyDescent="0.2">
      <c r="D51" s="2">
        <v>44</v>
      </c>
      <c r="E51" s="13">
        <v>3.3093378200000002E-4</v>
      </c>
      <c r="F51" s="1">
        <f>OFERTA!E54</f>
        <v>330933.78000000003</v>
      </c>
    </row>
    <row r="52" spans="4:6" x14ac:dyDescent="0.2">
      <c r="D52" s="2">
        <v>45</v>
      </c>
      <c r="E52" s="13">
        <v>3.3589778899999998E-4</v>
      </c>
      <c r="F52" s="1">
        <f>OFERTA!E55</f>
        <v>335897.79</v>
      </c>
    </row>
    <row r="53" spans="4:6" x14ac:dyDescent="0.2">
      <c r="D53" s="2">
        <v>46</v>
      </c>
      <c r="E53" s="13">
        <v>3.4093625600000002E-4</v>
      </c>
      <c r="F53" s="1">
        <f>OFERTA!E56</f>
        <v>340936.26</v>
      </c>
    </row>
    <row r="54" spans="4:6" x14ac:dyDescent="0.2">
      <c r="D54" s="2">
        <v>47</v>
      </c>
      <c r="E54" s="13">
        <v>3.4605029899999998E-4</v>
      </c>
      <c r="F54" s="1">
        <f>OFERTA!E57</f>
        <v>346050.3</v>
      </c>
    </row>
    <row r="55" spans="4:6" x14ac:dyDescent="0.2">
      <c r="D55" s="2">
        <v>48</v>
      </c>
      <c r="E55" s="13">
        <v>3.5124105400000002E-4</v>
      </c>
      <c r="F55" s="1">
        <f>OFERTA!E58</f>
        <v>351241.05</v>
      </c>
    </row>
    <row r="56" spans="4:6" x14ac:dyDescent="0.2">
      <c r="D56" s="2">
        <v>49</v>
      </c>
      <c r="E56" s="13">
        <v>3.5650967E-4</v>
      </c>
      <c r="F56" s="1">
        <f>OFERTA!E59</f>
        <v>356509.67</v>
      </c>
    </row>
    <row r="57" spans="4:6" x14ac:dyDescent="0.2">
      <c r="D57" s="2">
        <v>50</v>
      </c>
      <c r="E57" s="13">
        <v>3.6185731499999998E-4</v>
      </c>
      <c r="F57" s="1">
        <f>OFERTA!E60</f>
        <v>361857.32</v>
      </c>
    </row>
    <row r="58" spans="4:6" x14ac:dyDescent="0.2">
      <c r="D58" s="2">
        <v>51</v>
      </c>
      <c r="E58" s="13">
        <v>3.6728517399999997E-4</v>
      </c>
      <c r="F58" s="1">
        <f>OFERTA!E61</f>
        <v>367285.17</v>
      </c>
    </row>
    <row r="59" spans="4:6" x14ac:dyDescent="0.2">
      <c r="D59" s="2">
        <v>52</v>
      </c>
      <c r="E59" s="13">
        <v>3.7279445200000001E-4</v>
      </c>
      <c r="F59" s="1">
        <f>OFERTA!E62</f>
        <v>372794.45</v>
      </c>
    </row>
    <row r="60" spans="4:6" x14ac:dyDescent="0.2">
      <c r="D60" s="2">
        <v>53</v>
      </c>
      <c r="E60" s="13">
        <v>3.7838636900000002E-4</v>
      </c>
      <c r="F60" s="1">
        <f>OFERTA!E63</f>
        <v>378386.37</v>
      </c>
    </row>
    <row r="61" spans="4:6" x14ac:dyDescent="0.2">
      <c r="D61" s="2">
        <v>54</v>
      </c>
      <c r="E61" s="13">
        <v>3.8406216400000001E-4</v>
      </c>
      <c r="F61" s="1">
        <f>OFERTA!E64</f>
        <v>384062.16</v>
      </c>
    </row>
    <row r="62" spans="4:6" x14ac:dyDescent="0.2">
      <c r="D62" s="2">
        <v>55</v>
      </c>
      <c r="E62" s="13">
        <v>3.8982309700000002E-4</v>
      </c>
      <c r="F62" s="1">
        <f>OFERTA!E65</f>
        <v>389823.1</v>
      </c>
    </row>
    <row r="63" spans="4:6" x14ac:dyDescent="0.2">
      <c r="D63" s="2">
        <v>56</v>
      </c>
      <c r="E63" s="13">
        <v>3.95670443E-4</v>
      </c>
      <c r="F63" s="1">
        <f>OFERTA!E66</f>
        <v>395670.44</v>
      </c>
    </row>
    <row r="64" spans="4:6" x14ac:dyDescent="0.2">
      <c r="D64" s="2">
        <v>57</v>
      </c>
      <c r="E64" s="13">
        <v>4.0160549999999998E-4</v>
      </c>
      <c r="F64" s="1">
        <f>OFERTA!E67</f>
        <v>401605.5</v>
      </c>
    </row>
    <row r="65" spans="4:6" x14ac:dyDescent="0.2">
      <c r="D65" s="2">
        <v>58</v>
      </c>
      <c r="E65" s="13">
        <v>4.0762958200000002E-4</v>
      </c>
      <c r="F65" s="1">
        <f>OFERTA!E68</f>
        <v>407629.58</v>
      </c>
    </row>
    <row r="66" spans="4:6" x14ac:dyDescent="0.2">
      <c r="D66" s="2">
        <v>59</v>
      </c>
      <c r="E66" s="13">
        <v>4.1374402600000002E-4</v>
      </c>
      <c r="F66" s="1">
        <f>OFERTA!E69</f>
        <v>413744.03</v>
      </c>
    </row>
    <row r="67" spans="4:6" x14ac:dyDescent="0.2">
      <c r="D67" s="2">
        <v>60</v>
      </c>
      <c r="E67" s="13">
        <v>4.19950187E-4</v>
      </c>
      <c r="F67" s="1">
        <f>OFERTA!E70</f>
        <v>419950.19</v>
      </c>
    </row>
    <row r="68" spans="4:6" x14ac:dyDescent="0.2">
      <c r="D68" s="2">
        <v>61</v>
      </c>
      <c r="E68" s="13">
        <v>4.26249439E-4</v>
      </c>
      <c r="F68" s="1">
        <f>OFERTA!E71</f>
        <v>426249.44</v>
      </c>
    </row>
    <row r="69" spans="4:6" x14ac:dyDescent="0.2">
      <c r="D69" s="2">
        <v>62</v>
      </c>
      <c r="E69" s="13">
        <v>4.3264318100000001E-4</v>
      </c>
      <c r="F69" s="1">
        <f>OFERTA!E72</f>
        <v>432643.18</v>
      </c>
    </row>
    <row r="70" spans="4:6" x14ac:dyDescent="0.2">
      <c r="D70" s="2">
        <v>63</v>
      </c>
      <c r="E70" s="13">
        <v>4.39132829E-4</v>
      </c>
      <c r="F70" s="1">
        <f>OFERTA!E73</f>
        <v>439132.83</v>
      </c>
    </row>
    <row r="71" spans="4:6" x14ac:dyDescent="0.2">
      <c r="D71" s="2">
        <v>64</v>
      </c>
      <c r="E71" s="13">
        <v>4.4571982099999999E-4</v>
      </c>
      <c r="F71" s="1">
        <f>OFERTA!E74</f>
        <v>445719.82</v>
      </c>
    </row>
    <row r="72" spans="4:6" x14ac:dyDescent="0.2">
      <c r="D72" s="2">
        <v>65</v>
      </c>
      <c r="E72" s="13">
        <v>4.5240561799999999E-4</v>
      </c>
      <c r="F72" s="1">
        <f>OFERTA!E75</f>
        <v>452405.62</v>
      </c>
    </row>
    <row r="73" spans="4:6" x14ac:dyDescent="0.2">
      <c r="D73" s="2">
        <v>66</v>
      </c>
      <c r="E73" s="13">
        <v>4.5919170300000003E-4</v>
      </c>
      <c r="F73" s="1">
        <f>OFERTA!E76</f>
        <v>459191.7</v>
      </c>
    </row>
    <row r="74" spans="4:6" x14ac:dyDescent="0.2">
      <c r="D74" s="2">
        <v>67</v>
      </c>
      <c r="E74" s="13">
        <v>4.6607957800000002E-4</v>
      </c>
      <c r="F74" s="1">
        <f>OFERTA!E77</f>
        <v>466079.58</v>
      </c>
    </row>
    <row r="75" spans="4:6" x14ac:dyDescent="0.2">
      <c r="D75" s="2">
        <v>68</v>
      </c>
      <c r="E75" s="13">
        <v>4.7307077199999997E-4</v>
      </c>
      <c r="F75" s="1">
        <f>OFERTA!E78</f>
        <v>473070.77</v>
      </c>
    </row>
    <row r="76" spans="4:6" x14ac:dyDescent="0.2">
      <c r="D76" s="2">
        <v>69</v>
      </c>
      <c r="E76" s="13">
        <v>4.80166833E-4</v>
      </c>
      <c r="F76" s="1">
        <f>OFERTA!E79</f>
        <v>480166.83</v>
      </c>
    </row>
    <row r="77" spans="4:6" x14ac:dyDescent="0.2">
      <c r="D77" s="2">
        <v>70</v>
      </c>
      <c r="E77" s="13">
        <v>4.8736933599999999E-4</v>
      </c>
      <c r="F77" s="1">
        <f>OFERTA!E80</f>
        <v>487369.34</v>
      </c>
    </row>
    <row r="78" spans="4:6" x14ac:dyDescent="0.2">
      <c r="D78" s="2">
        <v>71</v>
      </c>
      <c r="E78" s="13">
        <v>4.9467987600000001E-4</v>
      </c>
      <c r="F78" s="1">
        <f>OFERTA!E81</f>
        <v>494679.88</v>
      </c>
    </row>
    <row r="79" spans="4:6" x14ac:dyDescent="0.2">
      <c r="D79" s="2">
        <v>72</v>
      </c>
      <c r="E79" s="13">
        <v>5.0210007400000004E-4</v>
      </c>
      <c r="F79" s="1">
        <f>OFERTA!E82</f>
        <v>502100.07</v>
      </c>
    </row>
    <row r="80" spans="4:6" x14ac:dyDescent="0.2">
      <c r="D80" s="2">
        <v>73</v>
      </c>
      <c r="E80" s="13">
        <v>1.6398887810000001E-3</v>
      </c>
      <c r="F80" s="1">
        <f>OFERTA!E83</f>
        <v>1639888.78</v>
      </c>
    </row>
    <row r="81" spans="4:6" x14ac:dyDescent="0.2">
      <c r="D81" s="2">
        <v>74</v>
      </c>
      <c r="E81" s="13">
        <v>1.661207335E-3</v>
      </c>
      <c r="F81" s="1">
        <f>OFERTA!E84</f>
        <v>1661207.34</v>
      </c>
    </row>
    <row r="82" spans="4:6" x14ac:dyDescent="0.2">
      <c r="D82" s="2">
        <v>75</v>
      </c>
      <c r="E82" s="13">
        <v>1.68280303E-3</v>
      </c>
      <c r="F82" s="1">
        <f>OFERTA!E85</f>
        <v>1682803.03</v>
      </c>
    </row>
    <row r="83" spans="4:6" x14ac:dyDescent="0.2">
      <c r="D83" s="2">
        <v>76</v>
      </c>
      <c r="E83" s="13">
        <v>1.70467947E-3</v>
      </c>
      <c r="F83" s="1">
        <f>OFERTA!E86</f>
        <v>1704679.47</v>
      </c>
    </row>
    <row r="84" spans="4:6" x14ac:dyDescent="0.2">
      <c r="D84" s="2">
        <v>77</v>
      </c>
      <c r="E84" s="13">
        <v>1.726840303E-3</v>
      </c>
      <c r="F84" s="1">
        <f>OFERTA!E87</f>
        <v>1726840.3</v>
      </c>
    </row>
    <row r="85" spans="4:6" x14ac:dyDescent="0.2">
      <c r="D85" s="2">
        <v>78</v>
      </c>
      <c r="E85" s="13">
        <v>1.749289227E-3</v>
      </c>
      <c r="F85" s="1">
        <f>OFERTA!E88</f>
        <v>1749289.23</v>
      </c>
    </row>
    <row r="86" spans="4:6" x14ac:dyDescent="0.2">
      <c r="D86" s="2">
        <v>79</v>
      </c>
      <c r="E86" s="13">
        <v>1.772029987E-3</v>
      </c>
      <c r="F86" s="1">
        <f>OFERTA!E89</f>
        <v>1772029.99</v>
      </c>
    </row>
    <row r="87" spans="4:6" x14ac:dyDescent="0.2">
      <c r="D87" s="2">
        <v>80</v>
      </c>
      <c r="E87" s="13">
        <v>1.7950663759999999E-3</v>
      </c>
      <c r="F87" s="1">
        <f>OFERTA!E90</f>
        <v>1795066.38</v>
      </c>
    </row>
    <row r="88" spans="4:6" x14ac:dyDescent="0.2">
      <c r="D88" s="2">
        <v>81</v>
      </c>
      <c r="E88" s="13">
        <v>1.8184022389999999E-3</v>
      </c>
      <c r="F88" s="1">
        <f>OFERTA!E91</f>
        <v>1818402.24</v>
      </c>
    </row>
    <row r="89" spans="4:6" x14ac:dyDescent="0.2">
      <c r="D89" s="2">
        <v>82</v>
      </c>
      <c r="E89" s="13">
        <v>1.8420414680000001E-3</v>
      </c>
      <c r="F89" s="1">
        <f>OFERTA!E92</f>
        <v>1842041.47</v>
      </c>
    </row>
    <row r="90" spans="4:6" x14ac:dyDescent="0.2">
      <c r="D90" s="2">
        <v>83</v>
      </c>
      <c r="E90" s="13">
        <v>1.865988007E-3</v>
      </c>
      <c r="F90" s="1">
        <f>OFERTA!E93</f>
        <v>1865988.01</v>
      </c>
    </row>
    <row r="91" spans="4:6" x14ac:dyDescent="0.2">
      <c r="D91" s="2">
        <v>84</v>
      </c>
      <c r="E91" s="13">
        <v>1.8902458520000001E-3</v>
      </c>
      <c r="F91" s="1">
        <f>OFERTA!E94</f>
        <v>1890245.85</v>
      </c>
    </row>
    <row r="92" spans="4:6" x14ac:dyDescent="0.2">
      <c r="D92" s="2">
        <v>85</v>
      </c>
      <c r="E92" s="13">
        <v>1.9148190479999999E-3</v>
      </c>
      <c r="F92" s="1">
        <f>OFERTA!E95</f>
        <v>1914819.05</v>
      </c>
    </row>
    <row r="93" spans="4:6" x14ac:dyDescent="0.2">
      <c r="D93" s="2">
        <v>86</v>
      </c>
      <c r="E93" s="13">
        <v>1.939711695E-3</v>
      </c>
      <c r="F93" s="1">
        <f>OFERTA!E96</f>
        <v>1939711.7</v>
      </c>
    </row>
    <row r="94" spans="4:6" x14ac:dyDescent="0.2">
      <c r="D94" s="2">
        <v>87</v>
      </c>
      <c r="E94" s="13">
        <v>1.9649279470000001E-3</v>
      </c>
      <c r="F94" s="1">
        <f>OFERTA!E97</f>
        <v>1964927.95</v>
      </c>
    </row>
    <row r="95" spans="4:6" x14ac:dyDescent="0.2">
      <c r="D95" s="2">
        <v>88</v>
      </c>
      <c r="E95" s="13">
        <v>1.990472011E-3</v>
      </c>
      <c r="F95" s="1">
        <f>OFERTA!E98</f>
        <v>1990472.01</v>
      </c>
    </row>
    <row r="96" spans="4:6" x14ac:dyDescent="0.2">
      <c r="D96" s="2">
        <v>89</v>
      </c>
      <c r="E96" s="13">
        <v>2.0163481470000001E-3</v>
      </c>
      <c r="F96" s="1">
        <f>OFERTA!E99</f>
        <v>2016348.15</v>
      </c>
    </row>
    <row r="97" spans="4:6" x14ac:dyDescent="0.2">
      <c r="D97" s="2">
        <v>90</v>
      </c>
      <c r="E97" s="13">
        <v>2.042560673E-3</v>
      </c>
      <c r="F97" s="1">
        <f>OFERTA!E100</f>
        <v>2042560.67</v>
      </c>
    </row>
    <row r="98" spans="4:6" x14ac:dyDescent="0.2">
      <c r="D98" s="2">
        <v>91</v>
      </c>
      <c r="E98" s="13">
        <v>2.0691139610000001E-3</v>
      </c>
      <c r="F98" s="1">
        <f>OFERTA!E101</f>
        <v>2069113.96</v>
      </c>
    </row>
    <row r="99" spans="4:6" x14ac:dyDescent="0.2">
      <c r="D99" s="2">
        <v>92</v>
      </c>
      <c r="E99" s="13">
        <v>2.0960124429999999E-3</v>
      </c>
      <c r="F99" s="1">
        <f>OFERTA!E102</f>
        <v>2096012.44</v>
      </c>
    </row>
    <row r="100" spans="4:6" x14ac:dyDescent="0.2">
      <c r="D100" s="2">
        <v>93</v>
      </c>
      <c r="E100" s="13">
        <v>2.1232606049999998E-3</v>
      </c>
      <c r="F100" s="1">
        <f>OFERTA!E103</f>
        <v>2123260.61</v>
      </c>
    </row>
    <row r="101" spans="4:6" x14ac:dyDescent="0.2">
      <c r="D101" s="2">
        <v>94</v>
      </c>
      <c r="E101" s="13">
        <v>2.1508629929999998E-3</v>
      </c>
      <c r="F101" s="1">
        <f>OFERTA!E104</f>
        <v>2150862.9900000002</v>
      </c>
    </row>
    <row r="102" spans="4:6" x14ac:dyDescent="0.2">
      <c r="D102" s="2">
        <v>95</v>
      </c>
      <c r="E102" s="13">
        <v>2.1788242109999998E-3</v>
      </c>
      <c r="F102" s="1">
        <f>OFERTA!E105</f>
        <v>2178824.21</v>
      </c>
    </row>
    <row r="103" spans="4:6" x14ac:dyDescent="0.2">
      <c r="D103" s="2">
        <v>96</v>
      </c>
      <c r="E103" s="13">
        <v>2.2071489260000001E-3</v>
      </c>
      <c r="F103" s="1">
        <f>OFERTA!E106</f>
        <v>2207148.9300000002</v>
      </c>
    </row>
    <row r="104" spans="4:6" x14ac:dyDescent="0.2">
      <c r="D104" s="2">
        <v>97</v>
      </c>
      <c r="E104" s="13">
        <v>2.2358418620000002E-3</v>
      </c>
      <c r="F104" s="1">
        <f>OFERTA!E107</f>
        <v>2235841.86</v>
      </c>
    </row>
    <row r="105" spans="4:6" x14ac:dyDescent="0.2">
      <c r="D105" s="2">
        <v>98</v>
      </c>
      <c r="E105" s="13">
        <v>2.2649078059999998E-3</v>
      </c>
      <c r="F105" s="1">
        <f>OFERTA!E108</f>
        <v>2264907.81</v>
      </c>
    </row>
    <row r="106" spans="4:6" x14ac:dyDescent="0.2">
      <c r="D106" s="2">
        <v>99</v>
      </c>
      <c r="E106" s="13">
        <v>2.2943516080000002E-3</v>
      </c>
      <c r="F106" s="1">
        <f>OFERTA!E109</f>
        <v>2294351.61</v>
      </c>
    </row>
    <row r="107" spans="4:6" x14ac:dyDescent="0.2">
      <c r="D107" s="2">
        <v>100</v>
      </c>
      <c r="E107" s="13">
        <v>2.3241781789999998E-3</v>
      </c>
      <c r="F107" s="1">
        <f>OFERTA!E110</f>
        <v>2324178.1800000002</v>
      </c>
    </row>
    <row r="108" spans="4:6" x14ac:dyDescent="0.2">
      <c r="D108" s="2">
        <v>101</v>
      </c>
      <c r="E108" s="13">
        <v>2.354392495E-3</v>
      </c>
      <c r="F108" s="1">
        <f>OFERTA!E111</f>
        <v>2354392.5</v>
      </c>
    </row>
    <row r="109" spans="4:6" x14ac:dyDescent="0.2">
      <c r="D109" s="2">
        <v>102</v>
      </c>
      <c r="E109" s="13">
        <v>2.3849995979999998E-3</v>
      </c>
      <c r="F109" s="1">
        <f>OFERTA!E112</f>
        <v>2384999.6</v>
      </c>
    </row>
    <row r="110" spans="4:6" x14ac:dyDescent="0.2">
      <c r="D110" s="2">
        <v>103</v>
      </c>
      <c r="E110" s="13">
        <v>2.416004592E-3</v>
      </c>
      <c r="F110" s="1">
        <f>OFERTA!E113</f>
        <v>2416004.59</v>
      </c>
    </row>
    <row r="111" spans="4:6" x14ac:dyDescent="0.2">
      <c r="D111" s="2">
        <v>104</v>
      </c>
      <c r="E111" s="13">
        <v>2.4474126519999999E-3</v>
      </c>
      <c r="F111" s="1">
        <f>OFERTA!E114</f>
        <v>2447412.65</v>
      </c>
    </row>
    <row r="112" spans="4:6" x14ac:dyDescent="0.2">
      <c r="D112" s="2">
        <v>105</v>
      </c>
      <c r="E112" s="13">
        <v>2.4792290169999998E-3</v>
      </c>
      <c r="F112" s="1">
        <f>OFERTA!E115</f>
        <v>2479229.02</v>
      </c>
    </row>
    <row r="113" spans="4:6" x14ac:dyDescent="0.2">
      <c r="D113" s="2">
        <v>106</v>
      </c>
      <c r="E113" s="13">
        <v>2.5114589940000002E-3</v>
      </c>
      <c r="F113" s="1">
        <f>OFERTA!E116</f>
        <v>2511458.9900000002</v>
      </c>
    </row>
    <row r="114" spans="4:6" x14ac:dyDescent="0.2">
      <c r="D114" s="2">
        <v>107</v>
      </c>
      <c r="E114" s="13">
        <v>2.5441079609999999E-3</v>
      </c>
      <c r="F114" s="1">
        <f>OFERTA!E117</f>
        <v>2544107.96</v>
      </c>
    </row>
    <row r="115" spans="4:6" x14ac:dyDescent="0.2">
      <c r="D115" s="2">
        <v>108</v>
      </c>
      <c r="E115" s="13">
        <v>2.5771813639999998E-3</v>
      </c>
      <c r="F115" s="1">
        <f>OFERTA!E118</f>
        <v>2577181.36</v>
      </c>
    </row>
    <row r="116" spans="4:6" x14ac:dyDescent="0.2">
      <c r="D116" s="2">
        <v>109</v>
      </c>
      <c r="E116" s="13">
        <v>2.610684722E-3</v>
      </c>
      <c r="F116" s="1">
        <f>OFERTA!E119</f>
        <v>2610684.7200000002</v>
      </c>
    </row>
    <row r="117" spans="4:6" x14ac:dyDescent="0.2">
      <c r="D117" s="2">
        <v>110</v>
      </c>
      <c r="E117" s="13">
        <v>2.6446236230000001E-3</v>
      </c>
      <c r="F117" s="1">
        <f>OFERTA!E120</f>
        <v>2644623.62</v>
      </c>
    </row>
    <row r="118" spans="4:6" x14ac:dyDescent="0.2">
      <c r="D118" s="2">
        <v>111</v>
      </c>
      <c r="E118" s="13">
        <v>2.6790037299999998E-3</v>
      </c>
      <c r="F118" s="1">
        <f>OFERTA!E121</f>
        <v>2679003.73</v>
      </c>
    </row>
    <row r="119" spans="4:6" x14ac:dyDescent="0.2">
      <c r="D119" s="2">
        <v>112</v>
      </c>
      <c r="E119" s="13">
        <v>2.7138307789999999E-3</v>
      </c>
      <c r="F119" s="1">
        <f>OFERTA!E122</f>
        <v>2713830.78</v>
      </c>
    </row>
    <row r="120" spans="4:6" x14ac:dyDescent="0.2">
      <c r="D120" s="2">
        <v>113</v>
      </c>
      <c r="E120" s="13">
        <v>2.7491105790000002E-3</v>
      </c>
      <c r="F120" s="1">
        <f>OFERTA!E123</f>
        <v>2749110.58</v>
      </c>
    </row>
    <row r="121" spans="4:6" x14ac:dyDescent="0.2">
      <c r="D121" s="2">
        <v>114</v>
      </c>
      <c r="E121" s="13">
        <v>2.7848490170000002E-3</v>
      </c>
      <c r="F121" s="1">
        <f>OFERTA!E124</f>
        <v>2784849.02</v>
      </c>
    </row>
    <row r="122" spans="4:6" x14ac:dyDescent="0.2">
      <c r="D122" s="2">
        <v>115</v>
      </c>
      <c r="E122" s="13">
        <v>2.8210520539999999E-3</v>
      </c>
      <c r="F122" s="1">
        <f>OFERTA!E125</f>
        <v>2821052.05</v>
      </c>
    </row>
    <row r="123" spans="4:6" x14ac:dyDescent="0.2">
      <c r="D123" s="2">
        <v>116</v>
      </c>
      <c r="E123" s="13">
        <v>2.8577257299999999E-3</v>
      </c>
      <c r="F123" s="1">
        <f>OFERTA!E126</f>
        <v>2857725.73</v>
      </c>
    </row>
    <row r="124" spans="4:6" x14ac:dyDescent="0.2">
      <c r="D124" s="2">
        <v>117</v>
      </c>
      <c r="E124" s="13">
        <v>2.894876165E-3</v>
      </c>
      <c r="F124" s="1">
        <f>OFERTA!E127</f>
        <v>2894876.17</v>
      </c>
    </row>
    <row r="125" spans="4:6" x14ac:dyDescent="0.2">
      <c r="D125" s="2">
        <v>118</v>
      </c>
      <c r="E125" s="13">
        <v>2.9325095550000002E-3</v>
      </c>
      <c r="F125" s="1">
        <f>OFERTA!E128</f>
        <v>2932509.56</v>
      </c>
    </row>
    <row r="126" spans="4:6" x14ac:dyDescent="0.2">
      <c r="D126" s="2">
        <v>119</v>
      </c>
      <c r="E126" s="13">
        <v>2.9706321790000001E-3</v>
      </c>
      <c r="F126" s="1">
        <f>OFERTA!E129</f>
        <v>2970632.18</v>
      </c>
    </row>
    <row r="127" spans="4:6" x14ac:dyDescent="0.2">
      <c r="D127" s="2">
        <v>120</v>
      </c>
      <c r="E127" s="13">
        <v>3.0092503979999999E-3</v>
      </c>
      <c r="F127" s="1">
        <f>OFERTA!E130</f>
        <v>3009250.4</v>
      </c>
    </row>
    <row r="128" spans="4:6" x14ac:dyDescent="0.2">
      <c r="D128" s="2">
        <v>121</v>
      </c>
      <c r="E128" s="13">
        <v>3.0483706529999999E-3</v>
      </c>
      <c r="F128" s="1">
        <f>OFERTA!E131</f>
        <v>3048370.65</v>
      </c>
    </row>
    <row r="129" spans="4:6" x14ac:dyDescent="0.2">
      <c r="D129" s="2">
        <v>122</v>
      </c>
      <c r="E129" s="13">
        <v>3.087999471E-3</v>
      </c>
      <c r="F129" s="1">
        <f>OFERTA!E132</f>
        <v>3087999.47</v>
      </c>
    </row>
    <row r="130" spans="4:6" x14ac:dyDescent="0.2">
      <c r="D130" s="2">
        <v>123</v>
      </c>
      <c r="E130" s="13">
        <v>3.1281434640000002E-3</v>
      </c>
      <c r="F130" s="1">
        <f>OFERTA!E133</f>
        <v>3128143.46</v>
      </c>
    </row>
    <row r="131" spans="4:6" x14ac:dyDescent="0.2">
      <c r="D131" s="2">
        <v>124</v>
      </c>
      <c r="E131" s="13">
        <v>3.1688093289999998E-3</v>
      </c>
      <c r="F131" s="1">
        <f>OFERTA!E134</f>
        <v>3168809.33</v>
      </c>
    </row>
    <row r="132" spans="4:6" x14ac:dyDescent="0.2">
      <c r="D132" s="2">
        <v>125</v>
      </c>
      <c r="E132" s="13">
        <v>3.210003851E-3</v>
      </c>
      <c r="F132" s="1">
        <f>OFERTA!E135</f>
        <v>3210003.85</v>
      </c>
    </row>
    <row r="133" spans="4:6" x14ac:dyDescent="0.2">
      <c r="D133" s="2">
        <v>126</v>
      </c>
      <c r="E133" s="13">
        <v>3.251733901E-3</v>
      </c>
      <c r="F133" s="1">
        <f>OFERTA!E136</f>
        <v>3251733.9</v>
      </c>
    </row>
    <row r="134" spans="4:6" x14ac:dyDescent="0.2">
      <c r="D134" s="2">
        <v>127</v>
      </c>
      <c r="E134" s="13">
        <v>3.2940064409999999E-3</v>
      </c>
      <c r="F134" s="1">
        <f>OFERTA!E137</f>
        <v>3294006.44</v>
      </c>
    </row>
    <row r="135" spans="4:6" x14ac:dyDescent="0.2">
      <c r="D135" s="2">
        <v>128</v>
      </c>
      <c r="E135" s="13">
        <v>3.3368285250000001E-3</v>
      </c>
      <c r="F135" s="1">
        <f>OFERTA!E138</f>
        <v>3336828.53</v>
      </c>
    </row>
    <row r="136" spans="4:6" x14ac:dyDescent="0.2">
      <c r="D136" s="2">
        <v>129</v>
      </c>
      <c r="E136" s="13">
        <v>3.3802072960000002E-3</v>
      </c>
      <c r="F136" s="1">
        <f>OFERTA!E139</f>
        <v>3380207.3</v>
      </c>
    </row>
    <row r="137" spans="4:6" x14ac:dyDescent="0.2">
      <c r="D137" s="2">
        <v>130</v>
      </c>
      <c r="E137" s="13">
        <v>3.424149991E-3</v>
      </c>
      <c r="F137" s="1">
        <f>OFERTA!E140</f>
        <v>3424149.99</v>
      </c>
    </row>
    <row r="138" spans="4:6" x14ac:dyDescent="0.2">
      <c r="D138" s="2">
        <v>131</v>
      </c>
      <c r="E138" s="13">
        <v>3.468663941E-3</v>
      </c>
      <c r="F138" s="1">
        <f>OFERTA!E141</f>
        <v>3468663.94</v>
      </c>
    </row>
    <row r="139" spans="4:6" x14ac:dyDescent="0.2">
      <c r="D139" s="2">
        <v>132</v>
      </c>
      <c r="E139" s="13">
        <v>3.5137565720000001E-3</v>
      </c>
      <c r="F139" s="1">
        <f>OFERTA!E142</f>
        <v>3513756.57</v>
      </c>
    </row>
    <row r="140" spans="4:6" x14ac:dyDescent="0.2">
      <c r="D140" s="2">
        <v>133</v>
      </c>
      <c r="E140" s="13">
        <v>3.5594354069999998E-3</v>
      </c>
      <c r="F140" s="1">
        <f>OFERTA!E143</f>
        <v>3559435.41</v>
      </c>
    </row>
    <row r="141" spans="4:6" x14ac:dyDescent="0.2">
      <c r="D141" s="2">
        <v>134</v>
      </c>
      <c r="E141" s="13">
        <v>3.6057080680000002E-3</v>
      </c>
      <c r="F141" s="1">
        <f>OFERTA!E144</f>
        <v>3605708.07</v>
      </c>
    </row>
    <row r="142" spans="4:6" x14ac:dyDescent="0.2">
      <c r="D142" s="2">
        <v>135</v>
      </c>
      <c r="E142" s="13">
        <v>3.6525822729999999E-3</v>
      </c>
      <c r="F142" s="1">
        <f>OFERTA!E145</f>
        <v>3652582.27</v>
      </c>
    </row>
    <row r="143" spans="4:6" x14ac:dyDescent="0.2">
      <c r="D143" s="2">
        <v>136</v>
      </c>
      <c r="E143" s="13">
        <v>3.7000658419999999E-3</v>
      </c>
      <c r="F143" s="1">
        <f>OFERTA!E146</f>
        <v>3700065.84</v>
      </c>
    </row>
    <row r="144" spans="4:6" x14ac:dyDescent="0.2">
      <c r="D144" s="2">
        <v>137</v>
      </c>
      <c r="E144" s="13">
        <v>3.7481666980000001E-3</v>
      </c>
      <c r="F144" s="1">
        <f>OFERTA!E147</f>
        <v>3748166.7</v>
      </c>
    </row>
    <row r="145" spans="4:6" x14ac:dyDescent="0.2">
      <c r="D145" s="2">
        <v>138</v>
      </c>
      <c r="E145" s="13">
        <v>3.7968928650000001E-3</v>
      </c>
      <c r="F145" s="1">
        <f>OFERTA!E148</f>
        <v>3796892.87</v>
      </c>
    </row>
    <row r="146" spans="4:6" x14ac:dyDescent="0.2">
      <c r="D146" s="2">
        <v>139</v>
      </c>
      <c r="E146" s="13">
        <v>3.8462524719999999E-3</v>
      </c>
      <c r="F146" s="1">
        <f>OFERTA!E149</f>
        <v>3846252.47</v>
      </c>
    </row>
    <row r="147" spans="4:6" x14ac:dyDescent="0.2">
      <c r="D147" s="2">
        <v>140</v>
      </c>
      <c r="E147" s="13">
        <v>3.8962537550000001E-3</v>
      </c>
      <c r="F147" s="1">
        <f>OFERTA!E150</f>
        <v>3896253.76</v>
      </c>
    </row>
    <row r="148" spans="4:6" x14ac:dyDescent="0.2">
      <c r="D148" s="2">
        <v>141</v>
      </c>
      <c r="E148" s="13">
        <v>3.9469050529999999E-3</v>
      </c>
      <c r="F148" s="1">
        <f>OFERTA!E151</f>
        <v>3946905.05</v>
      </c>
    </row>
    <row r="149" spans="4:6" x14ac:dyDescent="0.2">
      <c r="D149" s="2">
        <v>142</v>
      </c>
      <c r="E149" s="13">
        <v>3.9982148189999997E-3</v>
      </c>
      <c r="F149" s="1">
        <f>OFERTA!E152</f>
        <v>3998214.82</v>
      </c>
    </row>
    <row r="150" spans="4:6" x14ac:dyDescent="0.2">
      <c r="D150" s="2">
        <v>143</v>
      </c>
      <c r="E150" s="13">
        <v>4.050191612E-3</v>
      </c>
      <c r="F150" s="1">
        <f>OFERTA!E153</f>
        <v>4050191.61</v>
      </c>
    </row>
    <row r="151" spans="4:6" x14ac:dyDescent="0.2">
      <c r="D151" s="2">
        <v>144</v>
      </c>
      <c r="E151" s="13">
        <v>4.1028441029999996E-3</v>
      </c>
      <c r="F151" s="1">
        <f>OFERTA!E154</f>
        <v>4102844.1</v>
      </c>
    </row>
    <row r="152" spans="4:6" x14ac:dyDescent="0.2">
      <c r="D152" s="2">
        <v>145</v>
      </c>
      <c r="E152" s="13">
        <v>4.1561810759999998E-3</v>
      </c>
      <c r="F152" s="1">
        <f>OFERTA!E155</f>
        <v>4156181.08</v>
      </c>
    </row>
    <row r="153" spans="4:6" x14ac:dyDescent="0.2">
      <c r="D153" s="2">
        <v>146</v>
      </c>
      <c r="E153" s="13">
        <v>4.2102114300000002E-3</v>
      </c>
      <c r="F153" s="1">
        <f>OFERTA!E156</f>
        <v>4210211.43</v>
      </c>
    </row>
    <row r="154" spans="4:6" x14ac:dyDescent="0.2">
      <c r="D154" s="2">
        <v>147</v>
      </c>
      <c r="E154" s="13">
        <v>4.2649441790000003E-3</v>
      </c>
      <c r="F154" s="1">
        <f>OFERTA!E157</f>
        <v>4264944.18</v>
      </c>
    </row>
    <row r="155" spans="4:6" x14ac:dyDescent="0.2">
      <c r="D155" s="2">
        <v>148</v>
      </c>
      <c r="E155" s="13">
        <v>4.320388453E-3</v>
      </c>
      <c r="F155" s="1">
        <f>OFERTA!E158</f>
        <v>4320388.45</v>
      </c>
    </row>
    <row r="156" spans="4:6" x14ac:dyDescent="0.2">
      <c r="D156" s="2">
        <v>149</v>
      </c>
      <c r="E156" s="13">
        <v>4.3765535030000002E-3</v>
      </c>
      <c r="F156" s="1">
        <f>OFERTA!E159</f>
        <v>4376553.5</v>
      </c>
    </row>
    <row r="157" spans="4:6" x14ac:dyDescent="0.2">
      <c r="D157" s="2">
        <v>150</v>
      </c>
      <c r="E157" s="13">
        <v>4.4334486980000002E-3</v>
      </c>
      <c r="F157" s="1">
        <f>OFERTA!E160</f>
        <v>4433448.7</v>
      </c>
    </row>
    <row r="158" spans="4:6" x14ac:dyDescent="0.2">
      <c r="D158" s="2">
        <v>151</v>
      </c>
      <c r="E158" s="13">
        <v>4.4910835309999999E-3</v>
      </c>
      <c r="F158" s="1">
        <f>OFERTA!E161</f>
        <v>4491083.53</v>
      </c>
    </row>
    <row r="159" spans="4:6" x14ac:dyDescent="0.2">
      <c r="D159" s="2">
        <v>152</v>
      </c>
      <c r="E159" s="13">
        <v>4.5494676170000003E-3</v>
      </c>
      <c r="F159" s="1">
        <f>OFERTA!E162</f>
        <v>4549467.62</v>
      </c>
    </row>
    <row r="160" spans="4:6" x14ac:dyDescent="0.2">
      <c r="D160" s="2">
        <v>153</v>
      </c>
      <c r="E160" s="13">
        <v>4.6086106959999998E-3</v>
      </c>
      <c r="F160" s="1">
        <f>OFERTA!E163</f>
        <v>4608610.7</v>
      </c>
    </row>
    <row r="161" spans="4:6" x14ac:dyDescent="0.2">
      <c r="D161" s="2">
        <v>154</v>
      </c>
      <c r="E161" s="13">
        <v>4.6685226350000001E-3</v>
      </c>
      <c r="F161" s="1">
        <f>OFERTA!E164</f>
        <v>4668522.6399999997</v>
      </c>
    </row>
    <row r="162" spans="4:6" x14ac:dyDescent="0.2">
      <c r="D162" s="2">
        <v>155</v>
      </c>
      <c r="E162" s="13">
        <v>4.7292134300000004E-3</v>
      </c>
      <c r="F162" s="1">
        <f>OFERTA!E165</f>
        <v>4729213.43</v>
      </c>
    </row>
    <row r="163" spans="4:6" x14ac:dyDescent="0.2">
      <c r="D163" s="2">
        <v>156</v>
      </c>
      <c r="E163" s="13">
        <v>4.7906932039999996E-3</v>
      </c>
      <c r="F163" s="1">
        <f>OFERTA!E166</f>
        <v>4790693.2</v>
      </c>
    </row>
    <row r="164" spans="4:6" x14ac:dyDescent="0.2">
      <c r="D164" s="2">
        <v>157</v>
      </c>
      <c r="E164" s="13">
        <v>4.8529722159999997E-3</v>
      </c>
      <c r="F164" s="1">
        <f>OFERTA!E167</f>
        <v>4852972.22</v>
      </c>
    </row>
    <row r="165" spans="4:6" x14ac:dyDescent="0.2">
      <c r="D165" s="2">
        <v>158</v>
      </c>
      <c r="E165" s="13">
        <v>4.9160608550000004E-3</v>
      </c>
      <c r="F165" s="1">
        <f>OFERTA!E168</f>
        <v>4916060.8600000003</v>
      </c>
    </row>
    <row r="166" spans="4:6" x14ac:dyDescent="0.2">
      <c r="D166" s="2">
        <v>159</v>
      </c>
      <c r="E166" s="13">
        <v>4.9799696459999999E-3</v>
      </c>
      <c r="F166" s="1">
        <f>OFERTA!E169</f>
        <v>4979969.6500000004</v>
      </c>
    </row>
    <row r="167" spans="4:6" x14ac:dyDescent="0.2">
      <c r="D167" s="2">
        <v>160</v>
      </c>
      <c r="E167" s="13">
        <v>5.0447092509999999E-3</v>
      </c>
      <c r="F167" s="1">
        <f>OFERTA!E170</f>
        <v>5044709.25</v>
      </c>
    </row>
    <row r="168" spans="4:6" x14ac:dyDescent="0.2">
      <c r="D168" s="2">
        <v>161</v>
      </c>
      <c r="E168" s="13">
        <v>5.1102904710000003E-3</v>
      </c>
      <c r="F168" s="1">
        <f>OFERTA!E171</f>
        <v>5110290.47</v>
      </c>
    </row>
    <row r="169" spans="4:6" x14ac:dyDescent="0.2">
      <c r="D169" s="2">
        <v>162</v>
      </c>
      <c r="E169" s="13">
        <v>5.1767242479999996E-3</v>
      </c>
      <c r="F169" s="1">
        <f>OFERTA!E172</f>
        <v>5176724.25</v>
      </c>
    </row>
    <row r="170" spans="4:6" x14ac:dyDescent="0.2">
      <c r="D170" s="2">
        <v>163</v>
      </c>
      <c r="E170" s="13">
        <v>5.2440216630000001E-3</v>
      </c>
      <c r="F170" s="1">
        <f>OFERTA!E173</f>
        <v>5244021.66</v>
      </c>
    </row>
    <row r="171" spans="4:6" x14ac:dyDescent="0.2">
      <c r="D171" s="2">
        <v>164</v>
      </c>
      <c r="E171" s="13">
        <v>5.3121939440000003E-3</v>
      </c>
      <c r="F171" s="1">
        <f>OFERTA!E174</f>
        <v>5312193.9400000004</v>
      </c>
    </row>
    <row r="172" spans="4:6" x14ac:dyDescent="0.2">
      <c r="D172" s="2">
        <v>165</v>
      </c>
      <c r="E172" s="13">
        <v>5.3812524660000003E-3</v>
      </c>
      <c r="F172" s="1">
        <f>OFERTA!E175</f>
        <v>5381252.4699999997</v>
      </c>
    </row>
    <row r="173" spans="4:6" x14ac:dyDescent="0.2">
      <c r="D173" s="2">
        <v>166</v>
      </c>
      <c r="E173" s="13">
        <v>5.4512087480000004E-3</v>
      </c>
      <c r="F173" s="1">
        <f>OFERTA!E176</f>
        <v>5451208.75</v>
      </c>
    </row>
    <row r="174" spans="4:6" x14ac:dyDescent="0.2">
      <c r="D174" s="2">
        <v>167</v>
      </c>
      <c r="E174" s="13">
        <v>5.522074462E-3</v>
      </c>
      <c r="F174" s="1">
        <f>OFERTA!E177</f>
        <v>5522074.46</v>
      </c>
    </row>
    <row r="175" spans="4:6" x14ac:dyDescent="0.2">
      <c r="D175" s="2">
        <v>168</v>
      </c>
      <c r="E175" s="13">
        <v>5.5938614300000003E-3</v>
      </c>
      <c r="F175" s="1">
        <f>OFERTA!E178</f>
        <v>5593861.4299999997</v>
      </c>
    </row>
    <row r="176" spans="4:6" x14ac:dyDescent="0.2">
      <c r="D176" s="2">
        <v>169</v>
      </c>
      <c r="E176" s="13">
        <v>5.6665816279999996E-3</v>
      </c>
      <c r="F176" s="1">
        <f>OFERTA!E179</f>
        <v>5666581.6299999999</v>
      </c>
    </row>
    <row r="177" spans="4:6" x14ac:dyDescent="0.2">
      <c r="D177" s="2">
        <v>170</v>
      </c>
      <c r="E177" s="13">
        <v>5.7402471890000001E-3</v>
      </c>
      <c r="F177" s="1">
        <f>OFERTA!E180</f>
        <v>5740247.1900000004</v>
      </c>
    </row>
    <row r="178" spans="4:6" x14ac:dyDescent="0.2">
      <c r="D178" s="2">
        <v>171</v>
      </c>
      <c r="E178" s="13">
        <v>5.8148704030000003E-3</v>
      </c>
      <c r="F178" s="1">
        <f>OFERTA!E181</f>
        <v>5814870.4000000004</v>
      </c>
    </row>
    <row r="179" spans="4:6" x14ac:dyDescent="0.2">
      <c r="D179" s="2">
        <v>172</v>
      </c>
      <c r="E179" s="13">
        <v>5.890463718E-3</v>
      </c>
      <c r="F179" s="1">
        <f>OFERTA!E182</f>
        <v>5890463.7199999997</v>
      </c>
    </row>
    <row r="180" spans="4:6" x14ac:dyDescent="0.2">
      <c r="D180" s="2">
        <v>173</v>
      </c>
      <c r="E180" s="13">
        <v>5.967039746E-3</v>
      </c>
      <c r="F180" s="1">
        <f>OFERTA!E183</f>
        <v>5967039.75</v>
      </c>
    </row>
    <row r="181" spans="4:6" x14ac:dyDescent="0.2">
      <c r="D181" s="2">
        <v>174</v>
      </c>
      <c r="E181" s="13">
        <v>6.0446112630000003E-3</v>
      </c>
      <c r="F181" s="1">
        <f>OFERTA!E184</f>
        <v>6044611.2599999998</v>
      </c>
    </row>
    <row r="182" spans="4:6" x14ac:dyDescent="0.2">
      <c r="D182" s="2">
        <v>175</v>
      </c>
      <c r="E182" s="13">
        <v>6.1231912089999996E-3</v>
      </c>
      <c r="F182" s="1">
        <f>OFERTA!E185</f>
        <v>6123191.21</v>
      </c>
    </row>
    <row r="183" spans="4:6" x14ac:dyDescent="0.2">
      <c r="D183" s="2">
        <v>176</v>
      </c>
      <c r="E183" s="13">
        <v>6.2027926949999998E-3</v>
      </c>
      <c r="F183" s="1">
        <f>OFERTA!E186</f>
        <v>6202792.7000000002</v>
      </c>
    </row>
    <row r="184" spans="4:6" x14ac:dyDescent="0.2">
      <c r="D184" s="2">
        <v>177</v>
      </c>
      <c r="E184" s="13">
        <v>6.2834290000000001E-3</v>
      </c>
      <c r="F184" s="1">
        <f>OFERTA!E187</f>
        <v>6283429</v>
      </c>
    </row>
    <row r="185" spans="4:6" x14ac:dyDescent="0.2">
      <c r="D185" s="2">
        <v>178</v>
      </c>
      <c r="E185" s="13">
        <v>6.3651135770000002E-3</v>
      </c>
      <c r="F185" s="1">
        <f>OFERTA!E188</f>
        <v>6365113.5800000001</v>
      </c>
    </row>
    <row r="186" spans="4:6" x14ac:dyDescent="0.2">
      <c r="D186" s="2">
        <v>179</v>
      </c>
      <c r="E186" s="13">
        <v>6.4478600540000004E-3</v>
      </c>
      <c r="F186" s="1">
        <f>OFERTA!E189</f>
        <v>6447860.0499999998</v>
      </c>
    </row>
    <row r="187" spans="4:6" x14ac:dyDescent="0.2">
      <c r="D187" s="2">
        <v>180</v>
      </c>
      <c r="E187" s="13">
        <v>6.5316822340000004E-3</v>
      </c>
      <c r="F187" s="1">
        <f>OFERTA!E190</f>
        <v>6531682.2300000004</v>
      </c>
    </row>
    <row r="188" spans="4:6" x14ac:dyDescent="0.2">
      <c r="D188" s="2">
        <v>181</v>
      </c>
      <c r="E188" s="13">
        <v>6.616594103E-3</v>
      </c>
      <c r="F188" s="1">
        <f>OFERTA!E191</f>
        <v>6616594.0999999996</v>
      </c>
    </row>
    <row r="189" spans="4:6" x14ac:dyDescent="0.2">
      <c r="D189" s="2">
        <v>182</v>
      </c>
      <c r="E189" s="13">
        <v>6.7026098269999997E-3</v>
      </c>
      <c r="F189" s="1">
        <f>OFERTA!E192</f>
        <v>6702609.8300000001</v>
      </c>
    </row>
    <row r="190" spans="4:6" x14ac:dyDescent="0.2">
      <c r="D190" s="2">
        <v>183</v>
      </c>
      <c r="E190" s="13">
        <v>6.789743755E-3</v>
      </c>
      <c r="F190" s="1">
        <f>OFERTA!E193</f>
        <v>6789743.7599999998</v>
      </c>
    </row>
    <row r="191" spans="4:6" x14ac:dyDescent="0.2">
      <c r="D191" s="2">
        <v>184</v>
      </c>
      <c r="E191" s="13">
        <v>6.878010423E-3</v>
      </c>
      <c r="F191" s="1">
        <f>OFERTA!E194</f>
        <v>6878010.4199999999</v>
      </c>
    </row>
    <row r="192" spans="4:6" x14ac:dyDescent="0.2">
      <c r="D192" s="2">
        <v>185</v>
      </c>
      <c r="E192" s="13">
        <v>6.9674245589999998E-3</v>
      </c>
      <c r="F192" s="1">
        <f>OFERTA!E195</f>
        <v>6967424.5599999996</v>
      </c>
    </row>
    <row r="193" spans="4:6" x14ac:dyDescent="0.2">
      <c r="D193" s="2">
        <v>186</v>
      </c>
      <c r="E193" s="13">
        <v>7.0580010780000001E-3</v>
      </c>
      <c r="F193" s="1">
        <f>OFERTA!E196</f>
        <v>7058001.0800000001</v>
      </c>
    </row>
    <row r="194" spans="4:6" x14ac:dyDescent="0.2">
      <c r="D194" s="2">
        <v>187</v>
      </c>
      <c r="E194" s="13">
        <v>7.1497550920000003E-3</v>
      </c>
      <c r="F194" s="1">
        <f>OFERTA!E197</f>
        <v>7149755.0899999999</v>
      </c>
    </row>
    <row r="195" spans="4:6" x14ac:dyDescent="0.2">
      <c r="D195" s="2">
        <v>188</v>
      </c>
      <c r="E195" s="13">
        <v>7.2427019079999997E-3</v>
      </c>
      <c r="F195" s="1">
        <f>OFERTA!E198</f>
        <v>7242701.9100000001</v>
      </c>
    </row>
    <row r="196" spans="4:6" x14ac:dyDescent="0.2">
      <c r="D196" s="2">
        <v>189</v>
      </c>
      <c r="E196" s="13">
        <v>7.3368570329999999E-3</v>
      </c>
      <c r="F196" s="1">
        <f>OFERTA!E199</f>
        <v>7336857.0300000003</v>
      </c>
    </row>
    <row r="197" spans="4:6" x14ac:dyDescent="0.2">
      <c r="D197" s="2">
        <v>190</v>
      </c>
      <c r="E197" s="13">
        <v>7.4322361749999998E-3</v>
      </c>
      <c r="F197" s="1">
        <f>OFERTA!E200</f>
        <v>7432236.1799999997</v>
      </c>
    </row>
    <row r="198" spans="4:6" x14ac:dyDescent="0.2">
      <c r="D198" s="2">
        <v>191</v>
      </c>
      <c r="E198" s="13">
        <v>7.5288552450000004E-3</v>
      </c>
      <c r="F198" s="1">
        <f>OFERTA!E201</f>
        <v>7528855.25</v>
      </c>
    </row>
    <row r="199" spans="4:6" x14ac:dyDescent="0.2">
      <c r="D199" s="2">
        <v>192</v>
      </c>
      <c r="E199" s="13">
        <v>7.6267303629999998E-3</v>
      </c>
      <c r="F199" s="1">
        <f>OFERTA!E202</f>
        <v>7626730.3600000003</v>
      </c>
    </row>
    <row r="200" spans="4:6" x14ac:dyDescent="0.2">
      <c r="D200" s="2">
        <v>193</v>
      </c>
      <c r="E200" s="13">
        <v>7.725877858E-3</v>
      </c>
      <c r="F200" s="1">
        <f>OFERTA!E203</f>
        <v>7725877.8600000003</v>
      </c>
    </row>
    <row r="201" spans="4:6" x14ac:dyDescent="0.2">
      <c r="D201" s="2">
        <v>194</v>
      </c>
      <c r="E201" s="13">
        <v>7.8263142700000007E-3</v>
      </c>
      <c r="F201" s="1">
        <f>OFERTA!E204</f>
        <v>7826314.2699999996</v>
      </c>
    </row>
    <row r="202" spans="4:6" x14ac:dyDescent="0.2">
      <c r="D202" s="2">
        <v>195</v>
      </c>
      <c r="E202" s="13">
        <v>7.9280563549999992E-3</v>
      </c>
      <c r="F202" s="1">
        <f>OFERTA!E205</f>
        <v>7928056.3600000003</v>
      </c>
    </row>
    <row r="203" spans="4:6" x14ac:dyDescent="0.2">
      <c r="D203" s="2">
        <v>196</v>
      </c>
      <c r="E203" s="13">
        <v>8.0311210880000001E-3</v>
      </c>
      <c r="F203" s="1">
        <f>OFERTA!E206</f>
        <v>8031121.0899999999</v>
      </c>
    </row>
    <row r="204" spans="4:6" x14ac:dyDescent="0.2">
      <c r="D204" s="2">
        <v>197</v>
      </c>
      <c r="E204" s="13">
        <v>8.1355256619999993E-3</v>
      </c>
      <c r="F204" s="1">
        <f>OFERTA!E207</f>
        <v>8135525.6600000001</v>
      </c>
    </row>
    <row r="205" spans="4:6" x14ac:dyDescent="0.2">
      <c r="D205" s="2">
        <v>198</v>
      </c>
      <c r="E205" s="13">
        <v>8.2412874959999997E-3</v>
      </c>
      <c r="F205" s="1">
        <f>OFERTA!E208</f>
        <v>8241287.5</v>
      </c>
    </row>
    <row r="206" spans="4:6" x14ac:dyDescent="0.2">
      <c r="D206" s="2">
        <v>199</v>
      </c>
      <c r="E206" s="13">
        <v>8.3484242329999996E-3</v>
      </c>
      <c r="F206" s="1">
        <f>OFERTA!E209</f>
        <v>8348424.2300000004</v>
      </c>
    </row>
    <row r="207" spans="4:6" x14ac:dyDescent="0.2">
      <c r="D207" s="2">
        <v>200</v>
      </c>
      <c r="E207" s="13">
        <v>8.4569537480000002E-3</v>
      </c>
      <c r="F207" s="1">
        <f>OFERTA!E210</f>
        <v>8456953.75</v>
      </c>
    </row>
    <row r="208" spans="4:6" x14ac:dyDescent="0.2">
      <c r="D208" s="2">
        <v>201</v>
      </c>
      <c r="E208" s="13">
        <v>8.5668941469999992E-3</v>
      </c>
      <c r="F208" s="1">
        <f>OFERTA!E211</f>
        <v>8566894.1500000004</v>
      </c>
    </row>
    <row r="209" spans="4:6" x14ac:dyDescent="0.2">
      <c r="D209" s="2">
        <v>202</v>
      </c>
      <c r="E209" s="13">
        <v>8.6782637710000003E-3</v>
      </c>
      <c r="F209" s="1">
        <f>OFERTA!E212</f>
        <v>8678263.7699999996</v>
      </c>
    </row>
    <row r="210" spans="4:6" x14ac:dyDescent="0.2">
      <c r="D210" s="2">
        <v>203</v>
      </c>
      <c r="E210" s="13">
        <v>8.7910812000000001E-3</v>
      </c>
      <c r="F210" s="1">
        <f>OFERTA!E213</f>
        <v>8791081.1999999993</v>
      </c>
    </row>
    <row r="211" spans="4:6" x14ac:dyDescent="0.2">
      <c r="D211" s="2">
        <v>204</v>
      </c>
      <c r="E211" s="13">
        <v>8.9053652550000004E-3</v>
      </c>
      <c r="F211" s="1">
        <f>OFERTA!E214</f>
        <v>8905365.2599999998</v>
      </c>
    </row>
    <row r="212" spans="4:6" x14ac:dyDescent="0.2">
      <c r="D212" s="2">
        <v>205</v>
      </c>
      <c r="E212" s="13">
        <v>9.0211350039999996E-3</v>
      </c>
      <c r="F212" s="1">
        <f>OFERTA!E215</f>
        <v>9021135</v>
      </c>
    </row>
    <row r="213" spans="4:6" x14ac:dyDescent="0.2">
      <c r="D213" s="2">
        <v>206</v>
      </c>
      <c r="E213" s="13">
        <v>9.1384097590000001E-3</v>
      </c>
      <c r="F213" s="1">
        <f>OFERTA!E216</f>
        <v>9138409.7599999998</v>
      </c>
    </row>
    <row r="214" spans="4:6" x14ac:dyDescent="0.2">
      <c r="D214" s="2">
        <v>207</v>
      </c>
      <c r="E214" s="13">
        <v>9.2572090859999994E-3</v>
      </c>
      <c r="F214" s="1">
        <f>OFERTA!E217</f>
        <v>9257209.0899999999</v>
      </c>
    </row>
    <row r="215" spans="4:6" x14ac:dyDescent="0.2">
      <c r="D215" s="2">
        <v>208</v>
      </c>
      <c r="E215" s="13">
        <v>9.3775528039999993E-3</v>
      </c>
      <c r="F215" s="1">
        <f>OFERTA!E218</f>
        <v>9377552.8000000007</v>
      </c>
    </row>
    <row r="216" spans="4:6" x14ac:dyDescent="0.2">
      <c r="D216" s="2">
        <v>209</v>
      </c>
      <c r="E216" s="13">
        <v>9.4994609899999999E-3</v>
      </c>
      <c r="F216" s="1">
        <f>OFERTA!E219</f>
        <v>9499460.9900000002</v>
      </c>
    </row>
    <row r="217" spans="4:6" x14ac:dyDescent="0.2">
      <c r="D217" s="2">
        <v>210</v>
      </c>
      <c r="E217" s="13">
        <v>9.6229539829999992E-3</v>
      </c>
      <c r="F217" s="1">
        <f>OFERTA!E220</f>
        <v>9622953.9800000004</v>
      </c>
    </row>
    <row r="218" spans="4:6" x14ac:dyDescent="0.2">
      <c r="D218" s="2">
        <v>211</v>
      </c>
      <c r="E218" s="13">
        <v>9.7480523850000007E-3</v>
      </c>
      <c r="F218" s="1">
        <f>OFERTA!E221</f>
        <v>9748052.3900000006</v>
      </c>
    </row>
    <row r="219" spans="4:6" x14ac:dyDescent="0.2">
      <c r="D219" s="2">
        <v>212</v>
      </c>
      <c r="E219" s="13">
        <v>9.8747770660000001E-3</v>
      </c>
      <c r="F219" s="1">
        <f>OFERTA!E222</f>
        <v>9874777.0700000003</v>
      </c>
    </row>
    <row r="220" spans="4:6" x14ac:dyDescent="0.2">
      <c r="D220" s="2">
        <v>213</v>
      </c>
      <c r="E220" s="13">
        <v>1.0003149168E-2</v>
      </c>
      <c r="F220" s="1">
        <f>OFERTA!E223</f>
        <v>10003149.17</v>
      </c>
    </row>
    <row r="221" spans="4:6" x14ac:dyDescent="0.2">
      <c r="D221" s="2">
        <v>214</v>
      </c>
      <c r="E221" s="13">
        <v>1.0133190106999999E-2</v>
      </c>
      <c r="F221" s="1">
        <f>OFERTA!E224</f>
        <v>10133190.109999999</v>
      </c>
    </row>
    <row r="222" spans="4:6" x14ac:dyDescent="0.2">
      <c r="D222" s="2">
        <v>215</v>
      </c>
      <c r="E222" s="13">
        <v>1.0264921578E-2</v>
      </c>
      <c r="F222" s="1">
        <f>OFERTA!E225</f>
        <v>10264921.58</v>
      </c>
    </row>
    <row r="223" spans="4:6" x14ac:dyDescent="0.2">
      <c r="D223" s="2">
        <v>216</v>
      </c>
      <c r="E223" s="13">
        <v>1.0398365559E-2</v>
      </c>
      <c r="F223" s="1">
        <f>OFERTA!E226</f>
        <v>10398365.560000001</v>
      </c>
    </row>
    <row r="224" spans="4:6" x14ac:dyDescent="0.2">
      <c r="D224" s="2">
        <v>217</v>
      </c>
      <c r="E224" s="13">
        <v>1.0533544311000001E-2</v>
      </c>
      <c r="F224" s="1">
        <f>OFERTA!E227</f>
        <v>10533544.310000001</v>
      </c>
    </row>
    <row r="225" spans="4:6" x14ac:dyDescent="0.2">
      <c r="D225" s="2">
        <v>218</v>
      </c>
      <c r="E225" s="13">
        <v>1.0670480386999999E-2</v>
      </c>
      <c r="F225" s="1">
        <f>OFERTA!E228</f>
        <v>10670480.390000001</v>
      </c>
    </row>
    <row r="226" spans="4:6" x14ac:dyDescent="0.2">
      <c r="D226" s="2">
        <v>219</v>
      </c>
      <c r="E226" s="13">
        <v>1.0809196631999999E-2</v>
      </c>
      <c r="F226" s="1">
        <f>OFERTA!E229</f>
        <v>10809196.630000001</v>
      </c>
    </row>
    <row r="227" spans="4:6" x14ac:dyDescent="0.2">
      <c r="D227" s="2">
        <v>220</v>
      </c>
      <c r="E227" s="13">
        <v>1.0949716187999999E-2</v>
      </c>
      <c r="F227" s="1">
        <f>OFERTA!E230</f>
        <v>10949716.189999999</v>
      </c>
    </row>
    <row r="228" spans="4:6" x14ac:dyDescent="0.2">
      <c r="D228" s="2">
        <v>221</v>
      </c>
      <c r="E228" s="13">
        <v>1.1092062499000001E-2</v>
      </c>
      <c r="F228" s="1">
        <f>OFERTA!E231</f>
        <v>11092062.5</v>
      </c>
    </row>
    <row r="229" spans="4:6" x14ac:dyDescent="0.2">
      <c r="D229" s="2">
        <v>222</v>
      </c>
      <c r="E229" s="13">
        <v>1.1236259311E-2</v>
      </c>
      <c r="F229" s="1">
        <f>OFERTA!E232</f>
        <v>11236259.310000001</v>
      </c>
    </row>
    <row r="230" spans="4:6" x14ac:dyDescent="0.2">
      <c r="D230" s="2">
        <v>223</v>
      </c>
      <c r="E230" s="13">
        <v>1.1382330681999999E-2</v>
      </c>
      <c r="F230" s="1">
        <f>OFERTA!E233</f>
        <v>11382330.68</v>
      </c>
    </row>
    <row r="231" spans="4:6" x14ac:dyDescent="0.2">
      <c r="D231" s="2">
        <v>224</v>
      </c>
      <c r="E231" s="13">
        <v>1.1530300981E-2</v>
      </c>
      <c r="F231" s="1">
        <f>OFERTA!E234</f>
        <v>11530300.98</v>
      </c>
    </row>
    <row r="232" spans="4:6" x14ac:dyDescent="0.2">
      <c r="D232" s="2">
        <v>225</v>
      </c>
      <c r="E232" s="13">
        <v>1.1680194894E-2</v>
      </c>
      <c r="F232" s="1">
        <f>OFERTA!E235</f>
        <v>11680194.890000001</v>
      </c>
    </row>
    <row r="233" spans="4:6" x14ac:dyDescent="0.2">
      <c r="D233" s="2">
        <v>226</v>
      </c>
      <c r="E233" s="13">
        <v>1.1832037428E-2</v>
      </c>
      <c r="F233" s="1">
        <f>OFERTA!E236</f>
        <v>11832037.43</v>
      </c>
    </row>
    <row r="234" spans="4:6" x14ac:dyDescent="0.2">
      <c r="D234" s="2">
        <v>227</v>
      </c>
      <c r="E234" s="13">
        <v>1.1985853914E-2</v>
      </c>
      <c r="F234" s="1">
        <f>OFERTA!E237</f>
        <v>11985853.91</v>
      </c>
    </row>
    <row r="235" spans="4:6" x14ac:dyDescent="0.2">
      <c r="D235" s="2">
        <v>228</v>
      </c>
      <c r="E235" s="13">
        <v>1.2141670015E-2</v>
      </c>
      <c r="F235" s="1">
        <f>OFERTA!E238</f>
        <v>12141670.02</v>
      </c>
    </row>
    <row r="236" spans="4:6" x14ac:dyDescent="0.2">
      <c r="D236" s="2">
        <v>229</v>
      </c>
      <c r="E236" s="13">
        <v>1.2299511725E-2</v>
      </c>
      <c r="F236" s="1">
        <f>OFERTA!E239</f>
        <v>12299511.73</v>
      </c>
    </row>
    <row r="237" spans="4:6" x14ac:dyDescent="0.2">
      <c r="D237" s="2">
        <v>230</v>
      </c>
      <c r="E237" s="13">
        <v>1.2459405377999999E-2</v>
      </c>
      <c r="F237" s="1">
        <f>OFERTA!E240</f>
        <v>12459405.380000001</v>
      </c>
    </row>
    <row r="238" spans="4:6" x14ac:dyDescent="0.2">
      <c r="D238" s="2">
        <v>231</v>
      </c>
      <c r="E238" s="13">
        <v>1.2621377648E-2</v>
      </c>
      <c r="F238" s="1">
        <f>OFERTA!E241</f>
        <v>12621377.65</v>
      </c>
    </row>
    <row r="239" spans="4:6" x14ac:dyDescent="0.2">
      <c r="D239" s="2">
        <v>232</v>
      </c>
      <c r="E239" s="13">
        <v>1.2785455556999999E-2</v>
      </c>
      <c r="F239" s="1">
        <f>OFERTA!E242</f>
        <v>12785455.560000001</v>
      </c>
    </row>
    <row r="240" spans="4:6" x14ac:dyDescent="0.2">
      <c r="D240" s="2">
        <v>233</v>
      </c>
      <c r="E240" s="13">
        <v>1.2951666479E-2</v>
      </c>
      <c r="F240" s="1">
        <f>OFERTA!E243</f>
        <v>12951666.48</v>
      </c>
    </row>
    <row r="241" spans="4:6" x14ac:dyDescent="0.2">
      <c r="D241" s="2">
        <v>234</v>
      </c>
      <c r="E241" s="13">
        <v>1.3120038144E-2</v>
      </c>
      <c r="F241" s="1">
        <f>OFERTA!E244</f>
        <v>13120038.140000001</v>
      </c>
    </row>
    <row r="242" spans="4:6" x14ac:dyDescent="0.2">
      <c r="D242" s="2">
        <v>235</v>
      </c>
      <c r="E242" s="13">
        <v>1.3290598638999999E-2</v>
      </c>
      <c r="F242" s="1">
        <f>OFERTA!E245</f>
        <v>13290598.640000001</v>
      </c>
    </row>
    <row r="243" spans="4:6" x14ac:dyDescent="0.2">
      <c r="D243" s="2">
        <v>236</v>
      </c>
      <c r="E243" s="13">
        <v>1.3463376422E-2</v>
      </c>
      <c r="F243" s="1">
        <f>OFERTA!E246</f>
        <v>13463376.42</v>
      </c>
    </row>
    <row r="244" spans="4:6" x14ac:dyDescent="0.2">
      <c r="D244" s="2">
        <v>237</v>
      </c>
      <c r="E244" s="13">
        <v>1.3638400315E-2</v>
      </c>
      <c r="F244" s="1">
        <f>OFERTA!E247</f>
        <v>13638400.32</v>
      </c>
    </row>
    <row r="245" spans="4:6" x14ac:dyDescent="0.2">
      <c r="D245" s="2">
        <v>238</v>
      </c>
      <c r="E245" s="13">
        <v>1.3815699519E-2</v>
      </c>
      <c r="F245" s="1">
        <f>OFERTA!E248</f>
        <v>13815699.52</v>
      </c>
    </row>
    <row r="246" spans="4:6" x14ac:dyDescent="0.2">
      <c r="D246" s="2">
        <v>239</v>
      </c>
      <c r="E246" s="13">
        <v>1.3995303613E-2</v>
      </c>
      <c r="F246" s="1">
        <f>OFERTA!E249</f>
        <v>13995303.609999999</v>
      </c>
    </row>
    <row r="247" spans="4:6" x14ac:dyDescent="0.2">
      <c r="D247" s="2">
        <v>240</v>
      </c>
      <c r="E247" s="13">
        <v>1.4177242561000001E-2</v>
      </c>
      <c r="F247" s="1">
        <f>OFERTA!E250</f>
        <v>14177242.43</v>
      </c>
    </row>
    <row r="249" spans="4:6" s="10" customFormat="1" x14ac:dyDescent="0.2">
      <c r="D249" s="33" t="s">
        <v>0</v>
      </c>
      <c r="E249" s="34">
        <f>SUM(E8:E248)</f>
        <v>0.99999999999999989</v>
      </c>
      <c r="F249" s="35">
        <f>SUM(F8:F248)</f>
        <v>999999999.99999976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saldo completo</vt:lpstr>
      <vt:lpstr>calculo amort</vt:lpstr>
      <vt:lpstr>OFERTA</vt:lpstr>
      <vt:lpstr>formato para 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2022-10-04T19:23:26Z</dcterms:created>
  <dcterms:modified xsi:type="dcterms:W3CDTF">2022-10-04T19:23:30Z</dcterms:modified>
</cp:coreProperties>
</file>